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6"/>
  <workbookPr codeName="ЭтаКнига" defaultThemeVersion="124226"/>
  <bookViews>
    <workbookView xWindow="14400" yWindow="-15" windowWidth="14445" windowHeight="12795" tabRatio="764" activeTab="1"/>
  </bookViews>
  <sheets>
    <sheet name="ЗАКАЗ-ФОРМА" sheetId="3" r:id="rId1"/>
    <sheet name="Лилии Colorline" sheetId="2" r:id="rId2"/>
  </sheets>
  <definedNames>
    <definedName name="_xlnm._FilterDatabase" localSheetId="1" hidden="1">'Лилии Colorline'!$B$16:$Q$520</definedName>
    <definedName name="_xlnm.Print_Titles" localSheetId="1">'Лилии Colorline'!$13:$15</definedName>
    <definedName name="_xlnm.Print_Area" localSheetId="0">'ЗАКАЗ-ФОРМА'!$A$1:$BI$81</definedName>
    <definedName name="_xlnm.Print_Area" localSheetId="1">'Лилии Colorline'!$B$1:$N$642</definedName>
  </definedNames>
  <calcPr calcId="125725"/>
</workbook>
</file>

<file path=xl/calcChain.xml><?xml version="1.0" encoding="utf-8"?>
<calcChain xmlns="http://schemas.openxmlformats.org/spreadsheetml/2006/main">
  <c r="O642" i="2"/>
  <c r="O641"/>
  <c r="O640"/>
  <c r="O639"/>
  <c r="O638"/>
  <c r="O637"/>
  <c r="O636"/>
  <c r="O635"/>
  <c r="O634"/>
  <c r="O633"/>
  <c r="O632"/>
  <c r="O631"/>
  <c r="O630"/>
  <c r="O629"/>
  <c r="O628"/>
  <c r="O627"/>
  <c r="O625"/>
  <c r="O623"/>
  <c r="O622"/>
  <c r="O621"/>
  <c r="O620"/>
  <c r="O619"/>
  <c r="O618"/>
  <c r="O617"/>
  <c r="O616"/>
  <c r="O615"/>
  <c r="O614"/>
  <c r="O613"/>
  <c r="O612"/>
  <c r="O611"/>
  <c r="O610"/>
  <c r="O609"/>
  <c r="O608"/>
  <c r="O607"/>
  <c r="O606"/>
  <c r="O605"/>
  <c r="O604"/>
  <c r="O603"/>
  <c r="O602"/>
  <c r="O599"/>
  <c r="O598"/>
  <c r="O597"/>
  <c r="O596"/>
  <c r="O595"/>
  <c r="O594"/>
  <c r="O593"/>
  <c r="O592"/>
  <c r="O591"/>
  <c r="O590"/>
  <c r="O589"/>
  <c r="O588"/>
  <c r="O587"/>
  <c r="O586"/>
  <c r="O585"/>
  <c r="O584"/>
  <c r="O582"/>
  <c r="O581"/>
  <c r="O580"/>
  <c r="O578"/>
  <c r="O577"/>
  <c r="O576"/>
  <c r="O575"/>
  <c r="O574"/>
  <c r="O573"/>
  <c r="O572"/>
  <c r="O571"/>
  <c r="O570"/>
  <c r="O569"/>
  <c r="O567"/>
  <c r="O566"/>
  <c r="O565"/>
  <c r="O564"/>
  <c r="O563"/>
  <c r="O562"/>
  <c r="O561"/>
  <c r="O560"/>
  <c r="O558"/>
  <c r="O557"/>
  <c r="O556"/>
  <c r="O555"/>
  <c r="O554"/>
  <c r="O553"/>
  <c r="O552"/>
  <c r="O551"/>
  <c r="O550"/>
  <c r="O549"/>
  <c r="O548"/>
  <c r="O547"/>
  <c r="O546"/>
  <c r="O545"/>
  <c r="O544"/>
  <c r="O543"/>
  <c r="O542"/>
  <c r="O541"/>
  <c r="O540"/>
  <c r="O539"/>
  <c r="O538"/>
  <c r="O537"/>
  <c r="O536"/>
  <c r="O535"/>
  <c r="O534"/>
  <c r="O533"/>
  <c r="O532"/>
  <c r="O531"/>
  <c r="O530"/>
  <c r="O529"/>
  <c r="O528"/>
  <c r="O527"/>
  <c r="O526"/>
  <c r="O525"/>
  <c r="O524"/>
  <c r="O523"/>
  <c r="O522"/>
  <c r="O521"/>
  <c r="O520"/>
  <c r="O519"/>
  <c r="O518"/>
  <c r="O517"/>
  <c r="O516"/>
  <c r="O515"/>
  <c r="O514"/>
  <c r="O513"/>
  <c r="O512"/>
  <c r="O511"/>
  <c r="O510"/>
  <c r="O509"/>
  <c r="O508"/>
  <c r="O507"/>
  <c r="O506"/>
  <c r="O505"/>
  <c r="O504"/>
  <c r="O503"/>
  <c r="O502"/>
  <c r="O501"/>
  <c r="O500"/>
  <c r="O499"/>
  <c r="O498"/>
  <c r="O497"/>
  <c r="O496"/>
  <c r="O495"/>
  <c r="O494"/>
  <c r="O493"/>
  <c r="O492"/>
  <c r="O491"/>
  <c r="O490"/>
  <c r="O489"/>
  <c r="O488"/>
  <c r="O487"/>
  <c r="O486"/>
  <c r="O485"/>
  <c r="O484"/>
  <c r="O483"/>
  <c r="O482"/>
  <c r="O481"/>
  <c r="O480"/>
  <c r="O479"/>
  <c r="O478"/>
  <c r="O477"/>
  <c r="O476"/>
  <c r="O475"/>
  <c r="O474"/>
  <c r="O473"/>
  <c r="O472"/>
  <c r="O471"/>
  <c r="O470"/>
  <c r="O469"/>
  <c r="O468"/>
  <c r="O467"/>
  <c r="O466"/>
  <c r="O465"/>
  <c r="O464"/>
  <c r="O463"/>
  <c r="O462"/>
  <c r="O461"/>
  <c r="O459"/>
  <c r="O458"/>
  <c r="O457"/>
  <c r="O456"/>
  <c r="O455"/>
  <c r="O454"/>
  <c r="O453"/>
  <c r="O452"/>
  <c r="O450"/>
  <c r="O449"/>
  <c r="O448"/>
  <c r="O447"/>
  <c r="O446"/>
  <c r="O445"/>
  <c r="O444"/>
  <c r="O443"/>
  <c r="O442"/>
  <c r="O441"/>
  <c r="O440"/>
  <c r="O439"/>
  <c r="O437"/>
  <c r="O436"/>
  <c r="O434"/>
  <c r="O433"/>
  <c r="O432"/>
  <c r="O431"/>
  <c r="O430"/>
  <c r="O429"/>
  <c r="O428"/>
  <c r="O427"/>
  <c r="O426"/>
  <c r="O425"/>
  <c r="O424"/>
  <c r="O422"/>
  <c r="O421"/>
  <c r="O420"/>
  <c r="O419"/>
  <c r="O417"/>
  <c r="O415"/>
  <c r="O414"/>
  <c r="O413"/>
  <c r="O412"/>
  <c r="O411"/>
  <c r="O410"/>
  <c r="O409"/>
  <c r="O408"/>
  <c r="O407"/>
  <c r="O406"/>
  <c r="O405"/>
  <c r="O404"/>
  <c r="O403"/>
  <c r="O402"/>
  <c r="O401"/>
  <c r="O400"/>
  <c r="O399"/>
  <c r="O398"/>
  <c r="O397"/>
  <c r="O396"/>
  <c r="O395"/>
  <c r="O394"/>
  <c r="O393"/>
  <c r="O392"/>
  <c r="O391"/>
  <c r="O390"/>
  <c r="O389"/>
  <c r="O388"/>
  <c r="O387"/>
  <c r="O386"/>
  <c r="O385"/>
  <c r="O384"/>
  <c r="O383"/>
  <c r="O382"/>
  <c r="O381"/>
  <c r="O380"/>
  <c r="O379"/>
  <c r="O378"/>
  <c r="O377"/>
  <c r="O376"/>
  <c r="O375"/>
  <c r="O374"/>
  <c r="O373"/>
  <c r="O372"/>
  <c r="O371"/>
  <c r="O370"/>
  <c r="O369"/>
  <c r="O368"/>
  <c r="O367"/>
  <c r="O366"/>
  <c r="O365"/>
  <c r="O364"/>
  <c r="O363"/>
  <c r="O362"/>
  <c r="O361"/>
  <c r="O360"/>
  <c r="O359"/>
  <c r="O358"/>
  <c r="O357"/>
  <c r="O356"/>
  <c r="O355"/>
  <c r="O354"/>
  <c r="O353"/>
  <c r="O352"/>
  <c r="O351"/>
  <c r="O350"/>
  <c r="O349"/>
  <c r="O348"/>
  <c r="O347"/>
  <c r="O346"/>
  <c r="O345"/>
  <c r="O344"/>
  <c r="O343"/>
  <c r="O342"/>
  <c r="O341"/>
  <c r="O340"/>
  <c r="O339"/>
  <c r="O338"/>
  <c r="O337"/>
  <c r="O336"/>
  <c r="O335"/>
  <c r="O334"/>
  <c r="O333"/>
  <c r="O332"/>
  <c r="O331"/>
  <c r="O330"/>
  <c r="O329"/>
  <c r="O328"/>
  <c r="O327"/>
  <c r="O326"/>
  <c r="O325"/>
  <c r="O324"/>
  <c r="O323"/>
  <c r="O322"/>
  <c r="O321"/>
  <c r="O320"/>
  <c r="O319"/>
  <c r="O318"/>
  <c r="O317"/>
  <c r="O316"/>
  <c r="O315"/>
  <c r="O314"/>
  <c r="O313"/>
  <c r="O312"/>
  <c r="O311"/>
  <c r="O310"/>
  <c r="O309"/>
  <c r="O308"/>
  <c r="O307"/>
  <c r="O306"/>
  <c r="O305"/>
  <c r="O304"/>
  <c r="O303"/>
  <c r="O302"/>
  <c r="O301"/>
  <c r="O300"/>
  <c r="O299"/>
  <c r="O298"/>
  <c r="O297"/>
  <c r="O296"/>
  <c r="O295"/>
  <c r="O294"/>
  <c r="O293"/>
  <c r="O292"/>
  <c r="O291"/>
  <c r="O289"/>
  <c r="O288"/>
  <c r="O287"/>
  <c r="O286"/>
  <c r="O285"/>
  <c r="O284"/>
  <c r="O283"/>
  <c r="O282"/>
  <c r="O281"/>
  <c r="O280"/>
  <c r="O279"/>
  <c r="O278"/>
  <c r="O277"/>
  <c r="O276"/>
  <c r="O275"/>
  <c r="O274"/>
  <c r="O273"/>
  <c r="O272"/>
  <c r="O270"/>
  <c r="O269"/>
  <c r="O268"/>
  <c r="O267"/>
  <c r="O266"/>
  <c r="O265"/>
  <c r="O264"/>
  <c r="O263"/>
  <c r="O261"/>
  <c r="O260"/>
  <c r="O259"/>
  <c r="O258"/>
  <c r="O257"/>
  <c r="O256"/>
  <c r="O255"/>
  <c r="O254"/>
  <c r="O253"/>
  <c r="O252"/>
  <c r="O251"/>
  <c r="O250"/>
  <c r="O249"/>
  <c r="O248"/>
  <c r="O247"/>
  <c r="O246"/>
  <c r="O245"/>
  <c r="O244"/>
  <c r="O243"/>
  <c r="O242"/>
  <c r="O241"/>
  <c r="O240"/>
  <c r="O239"/>
  <c r="O238"/>
  <c r="O237"/>
  <c r="O236"/>
  <c r="O235"/>
  <c r="O234"/>
  <c r="O233"/>
  <c r="O232"/>
  <c r="O231"/>
  <c r="O230"/>
  <c r="O229"/>
  <c r="O228"/>
  <c r="O227"/>
  <c r="O226"/>
  <c r="O225"/>
  <c r="O224"/>
  <c r="O223"/>
  <c r="O222"/>
  <c r="O221"/>
  <c r="O220"/>
  <c r="O219"/>
  <c r="O218"/>
  <c r="O217"/>
  <c r="O216"/>
  <c r="O215"/>
  <c r="O214"/>
  <c r="O213"/>
  <c r="O212"/>
  <c r="O211"/>
  <c r="O210"/>
  <c r="O209"/>
  <c r="O208"/>
  <c r="O207"/>
  <c r="O206"/>
  <c r="O205"/>
  <c r="O204"/>
  <c r="O203"/>
  <c r="O202"/>
  <c r="O201"/>
  <c r="O200"/>
  <c r="O199"/>
  <c r="O198"/>
  <c r="O197"/>
  <c r="O196"/>
  <c r="O195"/>
  <c r="O194"/>
  <c r="O193"/>
  <c r="O192"/>
  <c r="O191"/>
  <c r="O190"/>
  <c r="O189"/>
  <c r="O188"/>
  <c r="O187"/>
  <c r="O186"/>
  <c r="O185"/>
  <c r="O184"/>
  <c r="O183"/>
  <c r="O182"/>
  <c r="O181"/>
  <c r="O180"/>
  <c r="O179"/>
  <c r="O178"/>
  <c r="O177"/>
  <c r="O176"/>
  <c r="O175"/>
  <c r="O174"/>
  <c r="O172"/>
  <c r="O171"/>
  <c r="O170"/>
  <c r="O168"/>
  <c r="O167"/>
  <c r="O166"/>
  <c r="O165"/>
  <c r="O164"/>
  <c r="O163"/>
  <c r="O162"/>
  <c r="O161"/>
  <c r="O160"/>
  <c r="O159"/>
  <c r="O158"/>
  <c r="O157"/>
  <c r="O156"/>
  <c r="O155"/>
  <c r="O154"/>
  <c r="O153"/>
  <c r="O152"/>
  <c r="O151"/>
  <c r="O150"/>
  <c r="O149"/>
  <c r="O148"/>
  <c r="O147"/>
  <c r="O146"/>
  <c r="O145"/>
  <c r="O144"/>
  <c r="O143"/>
  <c r="O142"/>
  <c r="O141"/>
  <c r="O139"/>
  <c r="O138"/>
  <c r="O137"/>
  <c r="O135"/>
  <c r="O134"/>
  <c r="O133"/>
  <c r="O132"/>
  <c r="O131"/>
  <c r="O129"/>
  <c r="O128"/>
  <c r="O127"/>
  <c r="O126"/>
  <c r="O125"/>
  <c r="O124"/>
  <c r="O123"/>
  <c r="O122"/>
  <c r="O121"/>
  <c r="O120"/>
  <c r="O119"/>
  <c r="O118"/>
  <c r="O117"/>
  <c r="O116"/>
  <c r="O115"/>
  <c r="O114"/>
  <c r="O113"/>
  <c r="O112"/>
  <c r="O111"/>
  <c r="O110"/>
  <c r="O109"/>
  <c r="O108"/>
  <c r="O107"/>
  <c r="O106"/>
  <c r="O105"/>
  <c r="O104"/>
  <c r="O103"/>
  <c r="O102"/>
  <c r="O101"/>
  <c r="O100"/>
  <c r="O99"/>
  <c r="O98"/>
  <c r="O97"/>
  <c r="O96"/>
  <c r="O95"/>
  <c r="O94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7"/>
  <c r="O66"/>
  <c r="O65"/>
  <c r="O64"/>
  <c r="O63"/>
  <c r="O62"/>
  <c r="O61"/>
  <c r="O60"/>
  <c r="O59"/>
  <c r="O58"/>
  <c r="O57"/>
  <c r="O56"/>
  <c r="O55"/>
  <c r="O54"/>
  <c r="O53"/>
  <c r="O52"/>
  <c r="O51"/>
  <c r="O49"/>
  <c r="O48"/>
  <c r="O47"/>
  <c r="O46"/>
  <c r="O45"/>
  <c r="O44"/>
  <c r="O43"/>
  <c r="O42"/>
  <c r="O41"/>
  <c r="O40"/>
  <c r="O39"/>
  <c r="O38"/>
  <c r="O37"/>
  <c r="O36"/>
  <c r="O35"/>
  <c r="O33"/>
  <c r="O32"/>
  <c r="O31"/>
  <c r="O30"/>
  <c r="O29"/>
  <c r="O28"/>
  <c r="O27"/>
  <c r="O26"/>
  <c r="O25"/>
  <c r="O24"/>
  <c r="O23"/>
  <c r="O22"/>
  <c r="O21"/>
  <c r="O20"/>
  <c r="O19"/>
  <c r="O18"/>
  <c r="L9" l="1"/>
  <c r="F642"/>
  <c r="F641"/>
  <c r="F640"/>
  <c r="F639"/>
  <c r="F638"/>
  <c r="F637"/>
  <c r="F636"/>
  <c r="F635"/>
  <c r="F634"/>
  <c r="F633"/>
  <c r="F632"/>
  <c r="F631"/>
  <c r="F630"/>
  <c r="F629"/>
  <c r="F628"/>
  <c r="F627"/>
  <c r="F625"/>
  <c r="F623"/>
  <c r="F622"/>
  <c r="F621"/>
  <c r="F620"/>
  <c r="F619"/>
  <c r="F618"/>
  <c r="F617"/>
  <c r="F616"/>
  <c r="F615"/>
  <c r="F614"/>
  <c r="F613"/>
  <c r="F612"/>
  <c r="F611"/>
  <c r="F610"/>
  <c r="F609"/>
  <c r="F608"/>
  <c r="F607"/>
  <c r="F606"/>
  <c r="F605"/>
  <c r="F604"/>
  <c r="F603"/>
  <c r="F602"/>
  <c r="F599"/>
  <c r="F598"/>
  <c r="F597"/>
  <c r="F596"/>
  <c r="F595"/>
  <c r="F594"/>
  <c r="F593"/>
  <c r="F592"/>
  <c r="F591"/>
  <c r="F590"/>
  <c r="F589"/>
  <c r="F588"/>
  <c r="F587"/>
  <c r="F586"/>
  <c r="F585"/>
  <c r="F584"/>
  <c r="F582"/>
  <c r="F581"/>
  <c r="F580"/>
  <c r="F578"/>
  <c r="F577"/>
  <c r="F576"/>
  <c r="F575"/>
  <c r="F574"/>
  <c r="F573"/>
  <c r="F572"/>
  <c r="F571"/>
  <c r="F570"/>
  <c r="F569"/>
  <c r="F567"/>
  <c r="F566"/>
  <c r="F565"/>
  <c r="F564"/>
  <c r="F563"/>
  <c r="F562"/>
  <c r="F561"/>
  <c r="F560"/>
  <c r="F558"/>
  <c r="F557"/>
  <c r="F556"/>
  <c r="F555"/>
  <c r="F554"/>
  <c r="F553"/>
  <c r="F552"/>
  <c r="F551"/>
  <c r="F550"/>
  <c r="F549"/>
  <c r="F548"/>
  <c r="F547"/>
  <c r="F546"/>
  <c r="F545"/>
  <c r="F544"/>
  <c r="F543"/>
  <c r="F542"/>
  <c r="F541"/>
  <c r="F540"/>
  <c r="F539"/>
  <c r="F538"/>
  <c r="F537"/>
  <c r="F536"/>
  <c r="F535"/>
  <c r="F534"/>
  <c r="F533"/>
  <c r="F532"/>
  <c r="F531"/>
  <c r="F530"/>
  <c r="F529"/>
  <c r="F528"/>
  <c r="F527"/>
  <c r="F526"/>
  <c r="F525"/>
  <c r="F524"/>
  <c r="F523"/>
  <c r="F522"/>
  <c r="F521"/>
  <c r="F520"/>
  <c r="F519"/>
  <c r="F518"/>
  <c r="F517"/>
  <c r="F516"/>
  <c r="F515"/>
  <c r="F514"/>
  <c r="F513"/>
  <c r="F512"/>
  <c r="F511"/>
  <c r="F510"/>
  <c r="F509"/>
  <c r="F508"/>
  <c r="F507"/>
  <c r="F506"/>
  <c r="F505"/>
  <c r="F504"/>
  <c r="F503"/>
  <c r="F502"/>
  <c r="F501"/>
  <c r="F500"/>
  <c r="F499"/>
  <c r="F498"/>
  <c r="F497"/>
  <c r="F496"/>
  <c r="F495"/>
  <c r="F494"/>
  <c r="F493"/>
  <c r="F492"/>
  <c r="F491"/>
  <c r="F490"/>
  <c r="F489"/>
  <c r="F488"/>
  <c r="F487"/>
  <c r="F486"/>
  <c r="F485"/>
  <c r="F484"/>
  <c r="F483"/>
  <c r="F482"/>
  <c r="F481"/>
  <c r="F480"/>
  <c r="F479"/>
  <c r="F478"/>
  <c r="F477"/>
  <c r="F476"/>
  <c r="F475"/>
  <c r="F474"/>
  <c r="F473"/>
  <c r="F472"/>
  <c r="F471"/>
  <c r="F470"/>
  <c r="F469"/>
  <c r="F468"/>
  <c r="F467"/>
  <c r="F466"/>
  <c r="F465"/>
  <c r="F464"/>
  <c r="F463"/>
  <c r="F462"/>
  <c r="F461"/>
  <c r="F459"/>
  <c r="F458"/>
  <c r="F457"/>
  <c r="F456"/>
  <c r="F455"/>
  <c r="F454"/>
  <c r="F453"/>
  <c r="F452"/>
  <c r="F450"/>
  <c r="F449"/>
  <c r="F448"/>
  <c r="F447"/>
  <c r="F446"/>
  <c r="F445"/>
  <c r="F444"/>
  <c r="F443"/>
  <c r="F442"/>
  <c r="F441"/>
  <c r="F440"/>
  <c r="F439"/>
  <c r="F437"/>
  <c r="F436"/>
  <c r="F434"/>
  <c r="F433"/>
  <c r="F432"/>
  <c r="F431"/>
  <c r="F430"/>
  <c r="F429"/>
  <c r="F428"/>
  <c r="F427"/>
  <c r="F426"/>
  <c r="F425"/>
  <c r="F424"/>
  <c r="F422"/>
  <c r="F421"/>
  <c r="F420"/>
  <c r="F419"/>
  <c r="F417"/>
  <c r="F415"/>
  <c r="F414"/>
  <c r="F413"/>
  <c r="F412"/>
  <c r="F411"/>
  <c r="F410"/>
  <c r="F409"/>
  <c r="F408"/>
  <c r="F407"/>
  <c r="F406"/>
  <c r="F405"/>
  <c r="F404"/>
  <c r="F403"/>
  <c r="F402"/>
  <c r="F401"/>
  <c r="F400"/>
  <c r="F399"/>
  <c r="F398"/>
  <c r="F397"/>
  <c r="F396"/>
  <c r="F395"/>
  <c r="F394"/>
  <c r="F393"/>
  <c r="F392"/>
  <c r="F391"/>
  <c r="F390"/>
  <c r="F389"/>
  <c r="F388"/>
  <c r="F387"/>
  <c r="F386"/>
  <c r="F385"/>
  <c r="F384"/>
  <c r="F383"/>
  <c r="F382"/>
  <c r="F381"/>
  <c r="F380"/>
  <c r="F379"/>
  <c r="F378"/>
  <c r="F377"/>
  <c r="F376"/>
  <c r="F375"/>
  <c r="F374"/>
  <c r="F373"/>
  <c r="F372"/>
  <c r="F371"/>
  <c r="F370"/>
  <c r="F369"/>
  <c r="F368"/>
  <c r="F367"/>
  <c r="F366"/>
  <c r="F365"/>
  <c r="F364"/>
  <c r="F363"/>
  <c r="F362"/>
  <c r="F361"/>
  <c r="F360"/>
  <c r="F359"/>
  <c r="F358"/>
  <c r="F357"/>
  <c r="F356"/>
  <c r="F355"/>
  <c r="F354"/>
  <c r="F353"/>
  <c r="F352"/>
  <c r="F351"/>
  <c r="F350"/>
  <c r="F349"/>
  <c r="F348"/>
  <c r="F347"/>
  <c r="F346"/>
  <c r="F345"/>
  <c r="F344"/>
  <c r="F343"/>
  <c r="F342"/>
  <c r="F341"/>
  <c r="F340"/>
  <c r="F339"/>
  <c r="F338"/>
  <c r="F337"/>
  <c r="F336"/>
  <c r="F335"/>
  <c r="F334"/>
  <c r="F333"/>
  <c r="F332"/>
  <c r="F331"/>
  <c r="F330"/>
  <c r="F329"/>
  <c r="F328"/>
  <c r="F327"/>
  <c r="F326"/>
  <c r="F325"/>
  <c r="F324"/>
  <c r="F323"/>
  <c r="F322"/>
  <c r="F321"/>
  <c r="F320"/>
  <c r="F319"/>
  <c r="F318"/>
  <c r="F317"/>
  <c r="F316"/>
  <c r="F315"/>
  <c r="F314"/>
  <c r="F313"/>
  <c r="F312"/>
  <c r="F311"/>
  <c r="F310"/>
  <c r="F309"/>
  <c r="F308"/>
  <c r="F307"/>
  <c r="F306"/>
  <c r="F305"/>
  <c r="F304"/>
  <c r="F303"/>
  <c r="F302"/>
  <c r="F301"/>
  <c r="F300"/>
  <c r="F299"/>
  <c r="F298"/>
  <c r="F297"/>
  <c r="F296"/>
  <c r="F295"/>
  <c r="F294"/>
  <c r="F293"/>
  <c r="F292"/>
  <c r="F291"/>
  <c r="F289"/>
  <c r="F288"/>
  <c r="F287"/>
  <c r="F286"/>
  <c r="F285"/>
  <c r="F284"/>
  <c r="F283"/>
  <c r="F282"/>
  <c r="F281"/>
  <c r="F280"/>
  <c r="F279"/>
  <c r="F278"/>
  <c r="F277"/>
  <c r="F276"/>
  <c r="F275"/>
  <c r="F274"/>
  <c r="F273"/>
  <c r="F272"/>
  <c r="F270"/>
  <c r="F269"/>
  <c r="F268"/>
  <c r="F267"/>
  <c r="F266"/>
  <c r="F265"/>
  <c r="F264"/>
  <c r="F263"/>
  <c r="F261"/>
  <c r="F260"/>
  <c r="F259"/>
  <c r="F258"/>
  <c r="F257"/>
  <c r="F256"/>
  <c r="F255"/>
  <c r="F254"/>
  <c r="F253"/>
  <c r="F252"/>
  <c r="F251"/>
  <c r="F250"/>
  <c r="F249"/>
  <c r="F248"/>
  <c r="F247"/>
  <c r="F246"/>
  <c r="F245"/>
  <c r="F244"/>
  <c r="F243"/>
  <c r="F242"/>
  <c r="F241"/>
  <c r="F240"/>
  <c r="F239"/>
  <c r="F238"/>
  <c r="F237"/>
  <c r="F236"/>
  <c r="F235"/>
  <c r="F234"/>
  <c r="F233"/>
  <c r="F232"/>
  <c r="F231"/>
  <c r="F230"/>
  <c r="F229"/>
  <c r="F228"/>
  <c r="F227"/>
  <c r="F226"/>
  <c r="F225"/>
  <c r="F224"/>
  <c r="F223"/>
  <c r="F222"/>
  <c r="F221"/>
  <c r="F220"/>
  <c r="F219"/>
  <c r="F218"/>
  <c r="F217"/>
  <c r="F216"/>
  <c r="F215"/>
  <c r="F214"/>
  <c r="F213"/>
  <c r="F212"/>
  <c r="F211"/>
  <c r="F210"/>
  <c r="F209"/>
  <c r="F208"/>
  <c r="F207"/>
  <c r="F206"/>
  <c r="F205"/>
  <c r="F204"/>
  <c r="F203"/>
  <c r="F202"/>
  <c r="F201"/>
  <c r="F200"/>
  <c r="F199"/>
  <c r="F198"/>
  <c r="F197"/>
  <c r="F196"/>
  <c r="F195"/>
  <c r="F194"/>
  <c r="F193"/>
  <c r="F192"/>
  <c r="F191"/>
  <c r="F190"/>
  <c r="F189"/>
  <c r="F188"/>
  <c r="F187"/>
  <c r="F186"/>
  <c r="F185"/>
  <c r="F184"/>
  <c r="F183"/>
  <c r="F182"/>
  <c r="F181"/>
  <c r="F180"/>
  <c r="F179"/>
  <c r="F178"/>
  <c r="F177"/>
  <c r="F176"/>
  <c r="F175"/>
  <c r="F174"/>
  <c r="F172"/>
  <c r="F171"/>
  <c r="F170"/>
  <c r="F168"/>
  <c r="F167"/>
  <c r="F166"/>
  <c r="F165"/>
  <c r="F164"/>
  <c r="F163"/>
  <c r="F162"/>
  <c r="F161"/>
  <c r="F160"/>
  <c r="F159"/>
  <c r="F158"/>
  <c r="F157"/>
  <c r="F156"/>
  <c r="F155"/>
  <c r="F154"/>
  <c r="F153"/>
  <c r="F152"/>
  <c r="F151"/>
  <c r="F150"/>
  <c r="F149"/>
  <c r="F148"/>
  <c r="F147"/>
  <c r="F146"/>
  <c r="F145"/>
  <c r="F144"/>
  <c r="F143"/>
  <c r="F142"/>
  <c r="F141"/>
  <c r="F139"/>
  <c r="F138"/>
  <c r="F137"/>
  <c r="F135"/>
  <c r="F134"/>
  <c r="F133"/>
  <c r="F132"/>
  <c r="F131"/>
  <c r="F129"/>
  <c r="F128"/>
  <c r="F127"/>
  <c r="F126"/>
  <c r="F125"/>
  <c r="F124"/>
  <c r="F123"/>
  <c r="F122"/>
  <c r="F121"/>
  <c r="F120"/>
  <c r="F119"/>
  <c r="F118"/>
  <c r="F117"/>
  <c r="F116"/>
  <c r="F115"/>
  <c r="F114"/>
  <c r="F113"/>
  <c r="F112"/>
  <c r="F111"/>
  <c r="F110"/>
  <c r="F109"/>
  <c r="F108"/>
  <c r="F107"/>
  <c r="F106"/>
  <c r="F105"/>
  <c r="F104"/>
  <c r="F103"/>
  <c r="F102"/>
  <c r="F101"/>
  <c r="F100"/>
  <c r="F99"/>
  <c r="F98"/>
  <c r="F97"/>
  <c r="F96"/>
  <c r="F95"/>
  <c r="F94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7"/>
  <c r="F66"/>
  <c r="F65"/>
  <c r="F64"/>
  <c r="F63"/>
  <c r="F62"/>
  <c r="F61"/>
  <c r="F60"/>
  <c r="F59"/>
  <c r="F58"/>
  <c r="F57"/>
  <c r="F56"/>
  <c r="F55"/>
  <c r="F54"/>
  <c r="F53"/>
  <c r="F52"/>
  <c r="F51"/>
  <c r="F49"/>
  <c r="F48"/>
  <c r="F47"/>
  <c r="F46"/>
  <c r="F45"/>
  <c r="F44"/>
  <c r="F43"/>
  <c r="F42"/>
  <c r="F41"/>
  <c r="F40"/>
  <c r="F39"/>
  <c r="F38"/>
  <c r="F37"/>
  <c r="F36"/>
  <c r="F35"/>
  <c r="F33"/>
  <c r="F32"/>
  <c r="F31"/>
  <c r="F30"/>
  <c r="F29"/>
  <c r="F28"/>
  <c r="F27"/>
  <c r="F26"/>
  <c r="F25"/>
  <c r="F24"/>
  <c r="F23"/>
  <c r="F22"/>
  <c r="F21"/>
  <c r="F20"/>
  <c r="F19"/>
  <c r="K6"/>
  <c r="F18"/>
  <c r="K2" l="1"/>
  <c r="AO30" i="3"/>
  <c r="AO38" l="1"/>
  <c r="AO46" s="1"/>
</calcChain>
</file>

<file path=xl/comments1.xml><?xml version="1.0" encoding="utf-8"?>
<comments xmlns="http://schemas.openxmlformats.org/spreadsheetml/2006/main">
  <authors>
    <author>Colorline</author>
  </authors>
  <commentList>
    <comment ref="X42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Увеличенная фасовка корней. Хранение в до посадки в холодильнике. Для ландшафтных работ и доращивания.
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<sst xmlns="http://schemas.openxmlformats.org/spreadsheetml/2006/main" count="3250" uniqueCount="2406">
  <si>
    <t>TINY ROCKET</t>
  </si>
  <si>
    <t>ТАЙНИ РОКЕТ</t>
  </si>
  <si>
    <t>насыщенно-красный с проступающими чёрными пятнами по центру лепестка</t>
  </si>
  <si>
    <t>CHIANTI</t>
  </si>
  <si>
    <t>КЬЯНТИ</t>
  </si>
  <si>
    <t>нежно-розовый с ярко-розовыми прожилками, зеленоватый в центре</t>
  </si>
  <si>
    <t>MAPIRA</t>
  </si>
  <si>
    <t>МАПИРА</t>
  </si>
  <si>
    <t>чёрный с переливом в бордовый, оранжевые тычинки</t>
  </si>
  <si>
    <t>MONA</t>
  </si>
  <si>
    <t>EASY DANCE</t>
  </si>
  <si>
    <t>ИЗИ ДАНС</t>
  </si>
  <si>
    <t>светло-жёлтые кончики и центр, тёмно-фиолетовое большое пятно посередине лепестка</t>
  </si>
  <si>
    <t>ICE BERRY</t>
  </si>
  <si>
    <t>АЙС БЕРРИ</t>
  </si>
  <si>
    <t>палево-розовый с белёсым центром</t>
  </si>
  <si>
    <t>BLOOD BROTHERS</t>
  </si>
  <si>
    <t>БЛООД БРАЗЕРС</t>
  </si>
  <si>
    <t>малиново-красный, глянцевый, махровый</t>
  </si>
  <si>
    <t>DOUBLE PLEASURE</t>
  </si>
  <si>
    <t>ALBUFEIRA</t>
  </si>
  <si>
    <t>АЛЬБУФЕЙРА</t>
  </si>
  <si>
    <t xml:space="preserve">перламутрово-розовый с белым центром         </t>
  </si>
  <si>
    <t>ШАМПАНЬ ДИАМОНД</t>
  </si>
  <si>
    <t>ESPRIT</t>
  </si>
  <si>
    <t>ЕСПРИТ</t>
  </si>
  <si>
    <t xml:space="preserve">оранжево-медовый  </t>
  </si>
  <si>
    <t>GERRIT ZALM</t>
  </si>
  <si>
    <t>13/14</t>
  </si>
  <si>
    <t>ANAIS ANAIS</t>
  </si>
  <si>
    <t>АНАИС АНАИС</t>
  </si>
  <si>
    <t>белый с желтыми полосами по центру лепестков, гофрированная</t>
  </si>
  <si>
    <t>BEBOP</t>
  </si>
  <si>
    <t>БЕБОП</t>
  </si>
  <si>
    <t>CIRCUS</t>
  </si>
  <si>
    <t>ЦИРКУС</t>
  </si>
  <si>
    <t>розовый с тёмно-розовым крапом, жёлто-зелёным центром и оранжевыми полосами вдоль лепестков, 22см</t>
  </si>
  <si>
    <t>COMMITMENT</t>
  </si>
  <si>
    <t>КОММИТМЕНТ</t>
  </si>
  <si>
    <t>тёмно-бордовый, глянцевый, с жёлтой серединкой</t>
  </si>
  <si>
    <t>GRAN TOURISMO</t>
  </si>
  <si>
    <t>ГРАН ТУРИЗМО</t>
  </si>
  <si>
    <t>ярко-красный,глянцевый, с жёлтым центром, 25см</t>
  </si>
  <si>
    <t>KISSPROOF</t>
  </si>
  <si>
    <t>КИССПРУФ</t>
  </si>
  <si>
    <t>пурпурный,глянцевый, белая кайма, тычинки оранжевые, темный крап</t>
  </si>
  <si>
    <t>MARLON</t>
  </si>
  <si>
    <t>МАРЛОН</t>
  </si>
  <si>
    <t>насыщенно-розовый, ровный цвет с тонкой белой каймой, 22см</t>
  </si>
  <si>
    <t>PIQUET</t>
  </si>
  <si>
    <t>ПИКЕТ</t>
  </si>
  <si>
    <t>КРУПНЫЙ сиреневый с белёсым центром и жёлтой сердцевиной, 22см</t>
  </si>
  <si>
    <t>POWERGLOSS</t>
  </si>
  <si>
    <t>ПАУЭРГЛОСС</t>
  </si>
  <si>
    <t>бордово-розовый меланж с чёрным крапом</t>
  </si>
  <si>
    <t>BELLSONG</t>
  </si>
  <si>
    <t>БЕЛЛСОНГ</t>
  </si>
  <si>
    <t>ОЧЕНЬ КРУПНЫЙ нежнейший розовый</t>
  </si>
  <si>
    <t>EAGLE</t>
  </si>
  <si>
    <t>ИГЛ</t>
  </si>
  <si>
    <t>белый, с ярко-розовым крупным крапом</t>
  </si>
  <si>
    <t>FLAVIA</t>
  </si>
  <si>
    <t>ФЛАВИЯ</t>
  </si>
  <si>
    <t>№</t>
  </si>
  <si>
    <t>КОД
ТОВ.</t>
  </si>
  <si>
    <t>Сорт</t>
  </si>
  <si>
    <t>Цвет, 
краткое описание</t>
  </si>
  <si>
    <t>высота, см</t>
  </si>
  <si>
    <t>Луковиц в упак-ке</t>
  </si>
  <si>
    <t>Цена оптовая, руб./упак.</t>
  </si>
  <si>
    <t>CL</t>
  </si>
  <si>
    <t>ШТРИХКОД</t>
  </si>
  <si>
    <t>Серия "COLOR LINE"</t>
  </si>
  <si>
    <t>за 1 упа
ковку</t>
  </si>
  <si>
    <t>Заказ,
упаковок</t>
  </si>
  <si>
    <t>ПРОСЬБА НЕ ВНОСИТЬ В ФОРМУ ИЗМЕНЕНИЯ, НЕ УДАЛЯТЬ СТРОКИ и СТОЛБЦЫ, НЕ МЕНЯТЬ МЕСТАМИ!!!</t>
  </si>
  <si>
    <t>Asiatic Hybrids / Азиатские гибриды / Серия Танго</t>
  </si>
  <si>
    <t>ГОЛДЕН СТОУН</t>
  </si>
  <si>
    <t>GOLDEN STONE</t>
  </si>
  <si>
    <t>жёлтый с бордово-красным напылением до середины цветка в центре, 20см</t>
  </si>
  <si>
    <t>ОКЕАН БРИЗ</t>
  </si>
  <si>
    <t>OCEAN BREEZE</t>
  </si>
  <si>
    <t>алый с чёрным плотным напылением до середины лепестка</t>
  </si>
  <si>
    <t>ПУРПЛ АЙ</t>
  </si>
  <si>
    <t>PURPLE EYE</t>
  </si>
  <si>
    <t>ярко-розовый с почти чёрным центром и напылением, 16см</t>
  </si>
  <si>
    <t>УАЙТ ПИКСЕЛЬ</t>
  </si>
  <si>
    <t>белый, многочисленные пурпурные крапинки на лепестках вокруг центра, 20см</t>
  </si>
  <si>
    <t>ТАЙНИ БИ</t>
  </si>
  <si>
    <t>TINY BEE</t>
  </si>
  <si>
    <t>канареечно-жёлтый с редким коричневым крапом вокруг центра</t>
  </si>
  <si>
    <t>красный</t>
  </si>
  <si>
    <t>ярко-красный</t>
  </si>
  <si>
    <t>Asiatic Hybrids / Азиатские гибриды</t>
  </si>
  <si>
    <t>АМЕРИКА</t>
  </si>
  <si>
    <t>AMERICA</t>
  </si>
  <si>
    <t xml:space="preserve">насыщенно-розовый с светлым краем и малиновой серединой, крап </t>
  </si>
  <si>
    <t>АРОЗА ДЖУЕЛ</t>
  </si>
  <si>
    <t>AROSA JEWEL</t>
  </si>
  <si>
    <t>ярко-розовый</t>
  </si>
  <si>
    <t>БЛЕК АУТ</t>
  </si>
  <si>
    <t>BLACK OUT</t>
  </si>
  <si>
    <t>ярко-красный с темной звездой и крапом в середине</t>
  </si>
  <si>
    <t>БЛЭК ДЖЕК</t>
  </si>
  <si>
    <t>BLACK JACK</t>
  </si>
  <si>
    <t>тёмно-бордовый, иссися-тёмный к центру, глянцевый</t>
  </si>
  <si>
    <t>огненно-оранжевый</t>
  </si>
  <si>
    <t>ДИМЕНШИОН</t>
  </si>
  <si>
    <t>DIMENTION</t>
  </si>
  <si>
    <t>тёмно-бордовый, глянцевый</t>
  </si>
  <si>
    <t>ЛАНДИНИ</t>
  </si>
  <si>
    <t>LANDINI</t>
  </si>
  <si>
    <t>черный</t>
  </si>
  <si>
    <t>МОНА</t>
  </si>
  <si>
    <t>лим.желт.</t>
  </si>
  <si>
    <t>НАВОННА</t>
  </si>
  <si>
    <t>NAVONA</t>
  </si>
  <si>
    <t>белый, тычинки темные</t>
  </si>
  <si>
    <t>ПОЛИАННА</t>
  </si>
  <si>
    <t>POLLYANNA</t>
  </si>
  <si>
    <t>желтый с бронзовыми мазками к центру лепестка, редкий крап</t>
  </si>
  <si>
    <t>алый, глянцевый</t>
  </si>
  <si>
    <t>ЭЛЕГАНЦА</t>
  </si>
  <si>
    <t>ELEGANZA</t>
  </si>
  <si>
    <t>жёлтый, с медовым центром, с коричневыми тычинками и редким коричневым крапом</t>
  </si>
  <si>
    <t>Asiatic Hybrids / Азиатские гибриды / Биколор</t>
  </si>
  <si>
    <t>БЕЛО ГОРИЗОНТ</t>
  </si>
  <si>
    <t>BELO HORIZONTE</t>
  </si>
  <si>
    <t>жёлтый с красными пятнами и тёмно-коричневым частым крапом, 15-20см</t>
  </si>
  <si>
    <t>ЛЕВИ</t>
  </si>
  <si>
    <t>LEVI</t>
  </si>
  <si>
    <t>белый центр, розовые кончики лепестков</t>
  </si>
  <si>
    <t>ЛЕДИ ЭЛИАН</t>
  </si>
  <si>
    <t>LADY ELIANE</t>
  </si>
  <si>
    <t>нежно-розовый с бордовыми штрихами и крапом</t>
  </si>
  <si>
    <t>ЛИНДА</t>
  </si>
  <si>
    <t>LINDA</t>
  </si>
  <si>
    <t>оранжевый с жёлтым центром</t>
  </si>
  <si>
    <t>ЛОЛЛИПОП</t>
  </si>
  <si>
    <t>LOLLYPOP</t>
  </si>
  <si>
    <t>белый, розовый на концах лепестков</t>
  </si>
  <si>
    <t>МАРЛЕН</t>
  </si>
  <si>
    <t>MARLENE</t>
  </si>
  <si>
    <t>светлый центр, нежно-розовые кончики лепестков</t>
  </si>
  <si>
    <t>НЭТТИЗ ПРАЙД</t>
  </si>
  <si>
    <t>NETTY'S PRIDE</t>
  </si>
  <si>
    <t>центр-чёрный, ближе к середине-красный, концы-белые</t>
  </si>
  <si>
    <t>ОРАНЖ ЭЛЕКТРИК</t>
  </si>
  <si>
    <t>ORANGE ELECTRIC</t>
  </si>
  <si>
    <t>яркий светло-оранжевый с широким белым краем, крап</t>
  </si>
  <si>
    <t>ПАТРИЦИЯ ПРАЙД</t>
  </si>
  <si>
    <t>PATRICIA'S PRIDE</t>
  </si>
  <si>
    <t>кремово-белый, в центре-белый, ближе к центру насыщенно-бордовый, почти чёрный.</t>
  </si>
  <si>
    <t>СПОТ ОН</t>
  </si>
  <si>
    <t>SPOT ON</t>
  </si>
  <si>
    <t>Ярко-розовый, сиреневый к центру, пурпурный крап</t>
  </si>
  <si>
    <t>Asiatic Hybrids / Азиатские гибриды / Махровые</t>
  </si>
  <si>
    <t>белый, махровый</t>
  </si>
  <si>
    <t>ТАЙГЕРВУДС</t>
  </si>
  <si>
    <t>TIGERWOODS</t>
  </si>
  <si>
    <t>белый, с ярко-малиновыми пососами и ярко-малиновым крапом по всей поверхности</t>
  </si>
  <si>
    <t>РЕКВИЗИТЫ ЗАКАЗЧИКА НУЖНО ЗАПОЛНЯТЬ ОБЯЗАТЕЛЬНО!</t>
  </si>
  <si>
    <t>ванильно-жёлтый</t>
  </si>
  <si>
    <t>руб.</t>
  </si>
  <si>
    <t>шт.</t>
  </si>
  <si>
    <t>ярко-жёлтый с винно-красным обширным пятном и жёлтым центром, 23см</t>
  </si>
  <si>
    <t>MISTER CAS</t>
  </si>
  <si>
    <t>МИСТЕР КАС</t>
  </si>
  <si>
    <t>бледно-жёлтый, с медово-жёлтым центром и тёмно-красными штрижками ближе к центру</t>
  </si>
  <si>
    <t>винно-красный с жёлтыми кончиками</t>
  </si>
  <si>
    <t>SOLID RED</t>
  </si>
  <si>
    <t>СОЛИД РЕД</t>
  </si>
  <si>
    <t>тёмно-малиновый с чисто-белыми кончиками и каймой</t>
  </si>
  <si>
    <t>О.Т. ГИБРИДЫ</t>
  </si>
  <si>
    <t>LONDON HEART</t>
  </si>
  <si>
    <t>ЛОНДОН ХАРТ</t>
  </si>
  <si>
    <t xml:space="preserve">белые лепестки с пурпурно-лиловым краем,чёрный центр, </t>
  </si>
  <si>
    <t>WHISTLER</t>
  </si>
  <si>
    <t>УИСТЛЕР</t>
  </si>
  <si>
    <t>лососевые лепестки, бордовое плотное напыление, жёлтые тычинки</t>
  </si>
  <si>
    <t>Asiatic Hybrids / Азиатские гибриды / Серия TINY, генетически низкорослые до 45 см</t>
  </si>
  <si>
    <t>13/15</t>
  </si>
  <si>
    <t>АННАМАРИ ДРИМ</t>
  </si>
  <si>
    <t>ANNEMARIE' DREAM</t>
  </si>
  <si>
    <t>АФРОДИТА</t>
  </si>
  <si>
    <t>APHRODITE</t>
  </si>
  <si>
    <t>желтый, кончики лепестков розовые, махровый</t>
  </si>
  <si>
    <t>ДАБЛ ПЛЕЖЕ</t>
  </si>
  <si>
    <t>малиново-красный с белым центром</t>
  </si>
  <si>
    <t>красный, махровый</t>
  </si>
  <si>
    <t>РЕД ТВИН</t>
  </si>
  <si>
    <t>RED TWIN</t>
  </si>
  <si>
    <t>СПРИНГ ПИНК</t>
  </si>
  <si>
    <t>SPRING PINK</t>
  </si>
  <si>
    <t>розовый</t>
  </si>
  <si>
    <t>ФАТА МОРГАНА</t>
  </si>
  <si>
    <t>FATA MORGANA</t>
  </si>
  <si>
    <t>лимонно-желтый, в центре темный крап, махровый</t>
  </si>
  <si>
    <t>ЦЕРЕС</t>
  </si>
  <si>
    <t>CERES</t>
  </si>
  <si>
    <t>малиново-красный, махровый</t>
  </si>
  <si>
    <t>ЭЛОДИ</t>
  </si>
  <si>
    <t>ELODIE</t>
  </si>
  <si>
    <t>розовый, темно-розовый крап</t>
  </si>
  <si>
    <t>L.A. Hybrids (longiflorum  x asiatic) / ЛА гибриды</t>
  </si>
  <si>
    <t>АЙЛИНЕР</t>
  </si>
  <si>
    <t>EYELINER</t>
  </si>
  <si>
    <t xml:space="preserve">белый с черной обводкой по краям лепестков </t>
  </si>
  <si>
    <t>АРБАТАКС</t>
  </si>
  <si>
    <t>ARBATAX</t>
  </si>
  <si>
    <t>ярко-розовый с белой сердцевиной</t>
  </si>
  <si>
    <t>АРКАХОН</t>
  </si>
  <si>
    <t>ARCACHON</t>
  </si>
  <si>
    <t>белый</t>
  </si>
  <si>
    <t>БАХ</t>
  </si>
  <si>
    <t>BACH</t>
  </si>
  <si>
    <t>БЕЙОНС</t>
  </si>
  <si>
    <t>BEYONCE</t>
  </si>
  <si>
    <t>Двухцветная: Ярко-розовые кончики, кремовый с розовым оттенком в центре</t>
  </si>
  <si>
    <t>БЛЭКБЕРН</t>
  </si>
  <si>
    <t>BLACKBURN</t>
  </si>
  <si>
    <t>БРАЙТ ДИАМОНД</t>
  </si>
  <si>
    <t>BRIGHT DIAMOND</t>
  </si>
  <si>
    <t>БРИНДИЗИ</t>
  </si>
  <si>
    <t>BRINDISI</t>
  </si>
  <si>
    <t>перламутрово-светло-розовый</t>
  </si>
  <si>
    <t>ГЕРРИТ ЗАЛМ</t>
  </si>
  <si>
    <t>зеленовато-жёлтый</t>
  </si>
  <si>
    <t>ГОЛДЕН ТИКУУН</t>
  </si>
  <si>
    <t>GOLDEN TYCOON</t>
  </si>
  <si>
    <t>насыщенно-желтый с коричневыми тычинками</t>
  </si>
  <si>
    <t>КАВАЛЕЗЕ</t>
  </si>
  <si>
    <t>CAVALESE</t>
  </si>
  <si>
    <t>сиренево-розовый с белым центром и редким тёмном крапом</t>
  </si>
  <si>
    <t>КАРМИН ДИАМОНД</t>
  </si>
  <si>
    <t>CARMINE DIAMOND</t>
  </si>
  <si>
    <t>карминно-красный с редким тёмноым крапом</t>
  </si>
  <si>
    <t>чисто-белый</t>
  </si>
  <si>
    <t>КУРЬЕР</t>
  </si>
  <si>
    <t xml:space="preserve">COURIER </t>
  </si>
  <si>
    <t>белый, центр зеленоватый, тычинки коричневые</t>
  </si>
  <si>
    <t>ЛИТВА</t>
  </si>
  <si>
    <t>LITOUWEN</t>
  </si>
  <si>
    <t>сиренево-розовый</t>
  </si>
  <si>
    <t>НЭШВИЛЛЬ</t>
  </si>
  <si>
    <t>NASHVILLE</t>
  </si>
  <si>
    <t>ярко-жёлтый</t>
  </si>
  <si>
    <t>ярко-малиновый</t>
  </si>
  <si>
    <t>ПУРПЛ ДИАМОНД</t>
  </si>
  <si>
    <t>PURPLE DIAMOND</t>
  </si>
  <si>
    <t>РЕД АЛЕРТ</t>
  </si>
  <si>
    <t>RED ALERT</t>
  </si>
  <si>
    <t>ярко-красный,глянцевый</t>
  </si>
  <si>
    <t>РИЧМОНД</t>
  </si>
  <si>
    <t>RICHMOND</t>
  </si>
  <si>
    <t>СЕСИЛ</t>
  </si>
  <si>
    <t>CECIL</t>
  </si>
  <si>
    <t>кремовый с винно-красным частым крапом</t>
  </si>
  <si>
    <t>ТРОПИК ДИАМОНД</t>
  </si>
  <si>
    <t>TROPIC DIAMOND</t>
  </si>
  <si>
    <t>тёмно-розовый с белёсым центром</t>
  </si>
  <si>
    <t>ФАНЖИО</t>
  </si>
  <si>
    <t>FANGIO</t>
  </si>
  <si>
    <t>темно-алый, в центре темный, редкий крап</t>
  </si>
  <si>
    <t>ФОРЦА РЕД</t>
  </si>
  <si>
    <t>FORZA RED</t>
  </si>
  <si>
    <t>перламутрово-красный</t>
  </si>
  <si>
    <t>ЦЕРЕЗА</t>
  </si>
  <si>
    <t>ярко-алый</t>
  </si>
  <si>
    <t>ЦИГАЛОН</t>
  </si>
  <si>
    <t>CIGALON</t>
  </si>
  <si>
    <t>Бордовый, очень глянцевый</t>
  </si>
  <si>
    <t>CHAMPAGNE DIAMOND</t>
  </si>
  <si>
    <t>ШУГАР ДИАМОНД</t>
  </si>
  <si>
    <t>SUGAR DIAMOND</t>
  </si>
  <si>
    <t>нежно-сиреневый с белёсым центром</t>
  </si>
  <si>
    <t>ЭЛЬ ДИВО</t>
  </si>
  <si>
    <t>EL DIVO</t>
  </si>
  <si>
    <t>ЭРКОЛАНО</t>
  </si>
  <si>
    <t>ERCOLANO</t>
  </si>
  <si>
    <t>белый с зеленоватым оттенком к центру, тычинки коричневые</t>
  </si>
  <si>
    <t>Oriental Hybrids / Восточные гибриды / Махровые</t>
  </si>
  <si>
    <t>ДИСТАНТ ДРАМ</t>
  </si>
  <si>
    <t>DISTANT DRUM</t>
  </si>
  <si>
    <t>ГУСТОМАХРОВЫЙ.  ярко-розовый с тёмно-розовой полосой вдоль лепестка и тонкой белой каймой</t>
  </si>
  <si>
    <t>МЭДЖИК СТАР</t>
  </si>
  <si>
    <t>MAGIC STAR</t>
  </si>
  <si>
    <t>ГУСТОМАХРОВЫЙ.  розовый с красной полосой по центру лепестка, красным редким крапом и белой кантом по краю лепестков</t>
  </si>
  <si>
    <t>Oriental Hybrids / Восточные гибриды</t>
  </si>
  <si>
    <t>белый с оранжевыми тычинками</t>
  </si>
  <si>
    <t>АКАПУЛЬКО</t>
  </si>
  <si>
    <t>ACAPULCO</t>
  </si>
  <si>
    <t>ярко-розовый, с оранжевыми тычинками и крапом в центре, тёмно-розовыми лучами, легкое гофре</t>
  </si>
  <si>
    <t>АКЕМИ</t>
  </si>
  <si>
    <t>AKEMI</t>
  </si>
  <si>
    <t>Равномерный окрас ярко-розового цвета! Пыльники оранжевые. Крупный цветки</t>
  </si>
  <si>
    <t>АЛМА АТА</t>
  </si>
  <si>
    <t xml:space="preserve">ALMA ATA </t>
  </si>
  <si>
    <t>белый, с коричневыми тычинками, слегка волнистый край</t>
  </si>
  <si>
    <t>АРАБИАН РЕД</t>
  </si>
  <si>
    <t>ARABIAN RED</t>
  </si>
  <si>
    <t>ярко-красный с пурпурной сердцевиной</t>
  </si>
  <si>
    <t>АРЕНА</t>
  </si>
  <si>
    <t>ARENA</t>
  </si>
  <si>
    <t>белый, с жёлто-красными полосками посередине лепестка, красный крап</t>
  </si>
  <si>
    <t>БАККАРДИ</t>
  </si>
  <si>
    <t>BACCARDI</t>
  </si>
  <si>
    <t>тёмно-красный, рубиновый с тёмным редким крапом и волнистым краем лепестка</t>
  </si>
  <si>
    <t>БЕРНИНИ</t>
  </si>
  <si>
    <t>BERNINI</t>
  </si>
  <si>
    <t>ярко-розовый с зеленой сердцевиной, крапом у центра и тонкой белой каймой, гофре</t>
  </si>
  <si>
    <t>БРЕК ДАНС</t>
  </si>
  <si>
    <t>BREAK DANCE</t>
  </si>
  <si>
    <t>лимонно-жёлтый с широкой белой каймой и коричневыми тычинками</t>
  </si>
  <si>
    <t>ГЕЛЬВЕТИЯ</t>
  </si>
  <si>
    <t>HELVETIA</t>
  </si>
  <si>
    <t>белый с оранжевыми тычинками, лёгкое гофре</t>
  </si>
  <si>
    <t>ДИЗЗИ</t>
  </si>
  <si>
    <t>DIZZY</t>
  </si>
  <si>
    <t>бледно-розовый с красными полосками в центре лепестков и красным крапом, тычинки оранжевые, гофре</t>
  </si>
  <si>
    <t>ЖОЗЕФИНА</t>
  </si>
  <si>
    <t>JOSEPHINE</t>
  </si>
  <si>
    <t>нежно-сиреневый с лиловым крапом, лёгкое гофре</t>
  </si>
  <si>
    <t>ЛЕГЕНДА</t>
  </si>
  <si>
    <t>LEGEND</t>
  </si>
  <si>
    <t>белый с ярко-жёлтыми полосками и зелёным центром</t>
  </si>
  <si>
    <t>ЛЕЙК МИЧИГАН</t>
  </si>
  <si>
    <t>LAKE MICHIGAN</t>
  </si>
  <si>
    <t>светло-сиреневый, белый в центре, лёгкое гофре</t>
  </si>
  <si>
    <t>малиновый, глянцевый с красной полосой по длине лепестков и белой каймой, частый крап до середины лепестка, гофре</t>
  </si>
  <si>
    <t>сиреневато-розовый</t>
  </si>
  <si>
    <t>РЕД РЕФЛЕКС</t>
  </si>
  <si>
    <t>RED REFLEX</t>
  </si>
  <si>
    <t>алый, с тонкой белой каймой и тёмным крапом у центра, лёгкое гофре</t>
  </si>
  <si>
    <t>РЕД ЭМПАЙР</t>
  </si>
  <si>
    <t>RED EMPIRE</t>
  </si>
  <si>
    <t>красный с редким крапом и белым кантом-гофре</t>
  </si>
  <si>
    <t>САНКЕТЧЕР</t>
  </si>
  <si>
    <t>SUNCATCHER</t>
  </si>
  <si>
    <t>лимонно-жёлтый с белой каймой</t>
  </si>
  <si>
    <t>САППОРО</t>
  </si>
  <si>
    <t>SAPPORO</t>
  </si>
  <si>
    <t>белый, тычинки коричневые, волнистый край</t>
  </si>
  <si>
    <t>СИБИРЬ</t>
  </si>
  <si>
    <t>SIBERIA</t>
  </si>
  <si>
    <t>белый, тычинки ярко-оранжевые, легкое гофре по краю</t>
  </si>
  <si>
    <t>СИКС СЕНС</t>
  </si>
  <si>
    <t>SIXTH SENSE</t>
  </si>
  <si>
    <t>винно-красный с тёмным крапом по всему лепестку и белым кантом, лёгкое гофре</t>
  </si>
  <si>
    <t>СТАРГЕЙЗЕР</t>
  </si>
  <si>
    <t>STARGAZER</t>
  </si>
  <si>
    <t>малиново-красный с белой каймой и темным крапом по всей длине лепестков</t>
  </si>
  <si>
    <t>СТАРФАЙТЕР</t>
  </si>
  <si>
    <t>STARFIGHTER</t>
  </si>
  <si>
    <t>ярко-коралловый, с широкой белой каймой и красным крапом по всей длине лепестков, легкое гофре</t>
  </si>
  <si>
    <t>ЭКСТРАВАГАНЦА</t>
  </si>
  <si>
    <t>EXTRAVAGANZE</t>
  </si>
  <si>
    <t>ОЧЕНЬ ЭФФЕКТНЫЕ крупные цветки, белые с многочисленным лиловым крапом и штрижками по всему лепестку</t>
  </si>
  <si>
    <t>Longiflorum / Длинноцветковые гибриды</t>
  </si>
  <si>
    <t>МИЯБИ</t>
  </si>
  <si>
    <t>MIYABI</t>
  </si>
  <si>
    <t>яркий сиренево-розовый</t>
  </si>
  <si>
    <t>УОТС АП</t>
  </si>
  <si>
    <t>WHAT'S UP</t>
  </si>
  <si>
    <t>ЦИРАНО</t>
  </si>
  <si>
    <t>CYRANO</t>
  </si>
  <si>
    <t>белый с большим пурпурным пятном</t>
  </si>
  <si>
    <t>ЭЛЕГАНТ ЛЕДИ</t>
  </si>
  <si>
    <t>ELEGANT LADY</t>
  </si>
  <si>
    <t>L.O. Longiflorum Type / LOL - гибриды</t>
  </si>
  <si>
    <t>ДОЛЬЧЕТТО</t>
  </si>
  <si>
    <t>DOLCETTO</t>
  </si>
  <si>
    <t>перламутрово-розовый с коричневыми тычинками</t>
  </si>
  <si>
    <t>ИЛЛЮЗИВ</t>
  </si>
  <si>
    <t>ILLUSIVE</t>
  </si>
  <si>
    <t>ПРИНС ПРОМИС</t>
  </si>
  <si>
    <t>PRINCE PROMISE</t>
  </si>
  <si>
    <t>перламутрово-розовый, светло-розовый к кончикам лепестков</t>
  </si>
  <si>
    <t>ТРИУМФАТОР</t>
  </si>
  <si>
    <t>TRIUMPHATOR</t>
  </si>
  <si>
    <t>кремово-белый, сердцевина темно-розовая</t>
  </si>
  <si>
    <t>L.O. Oriental Type / LOO - гибриды</t>
  </si>
  <si>
    <t>БРАЙТ БРИЛЛИАНТ</t>
  </si>
  <si>
    <t>BRIGHT BRILIANT</t>
  </si>
  <si>
    <t>белые, очень крупные цветки диам. до 35-40 см</t>
  </si>
  <si>
    <t>НЮАНС</t>
  </si>
  <si>
    <t xml:space="preserve">NUANCE </t>
  </si>
  <si>
    <t>белый с розовыми стрелками и крапом</t>
  </si>
  <si>
    <t>УАЙТ ТРИУМФ</t>
  </si>
  <si>
    <t>WHITE TRIUMPH</t>
  </si>
  <si>
    <t>белый с зелёным центром</t>
  </si>
  <si>
    <t>OA Hybrids ( Oriental x Asiatic ) / OA - гибриды</t>
  </si>
  <si>
    <t>САННИ КРАУН</t>
  </si>
  <si>
    <t>SUNNY CROWN</t>
  </si>
  <si>
    <t>светло-желтый, от сердцевины ярко-розовые стреловидные мазки</t>
  </si>
  <si>
    <t>ОТ Hybrids ( Oriental x Trumpet ) / ОТ гибриды</t>
  </si>
  <si>
    <t>АЛТАРИ</t>
  </si>
  <si>
    <t>ALTARI</t>
  </si>
  <si>
    <t>кремовый, с малиновой сердцевиной от центра до середины лепестка</t>
  </si>
  <si>
    <t>БЕВЕРЛИ ДРИМ</t>
  </si>
  <si>
    <t>BEVERLY'S DREAM</t>
  </si>
  <si>
    <t xml:space="preserve">белый, винно-красный, звездообразный от центра до середины лепестка </t>
  </si>
  <si>
    <t>лимонно-жёлтый</t>
  </si>
  <si>
    <t>БУГИ ВУГИ</t>
  </si>
  <si>
    <t>BOOGIE VOOGIE</t>
  </si>
  <si>
    <t>кремовый, с сиреневым окаймлением, крупные цветки</t>
  </si>
  <si>
    <t>белый с медово-жёлтым центром и тёмно-розовой полосой по тыльной стороне лепестка, на 3 год выростает до 2,2 м и дает до 30 очень крупных соцветий</t>
  </si>
  <si>
    <t>ДЕББИ</t>
  </si>
  <si>
    <t>DEBBY</t>
  </si>
  <si>
    <t>винно-красный с лососевой каймой</t>
  </si>
  <si>
    <t>ЙЕЛЛОУИН</t>
  </si>
  <si>
    <t>YELLOWEEN</t>
  </si>
  <si>
    <t>ярко-желтый, тычинки коричневые</t>
  </si>
  <si>
    <t>CONCA D'OR</t>
  </si>
  <si>
    <t>лимонно-жёлтый с чёрными тычинками</t>
  </si>
  <si>
    <t>ЛАВОН</t>
  </si>
  <si>
    <t>LAVON</t>
  </si>
  <si>
    <t>жёлтый с красными полосками от центра до 2/3 лепестка</t>
  </si>
  <si>
    <t>винно-красный с белой широкой каймой</t>
  </si>
  <si>
    <t>ЛЕСЛИ ВУДРИФ</t>
  </si>
  <si>
    <t>LESLEY WOODRIFF</t>
  </si>
  <si>
    <t>бордовый с белыми кончиками и жёлто-зелёной сердцевиной</t>
  </si>
  <si>
    <t>МИСС ФЕЯ</t>
  </si>
  <si>
    <t>MISS FEYA</t>
  </si>
  <si>
    <t>тёмно-красный с тёмным крапом и белой тонкой каймой по краю</t>
  </si>
  <si>
    <t>МОНТЕГО БЭЙ</t>
  </si>
  <si>
    <t>MONTEGO BAY</t>
  </si>
  <si>
    <t>НИМФА</t>
  </si>
  <si>
    <t>розовато-кремовый с ярко-красным центром и жёлтой сердцевиной</t>
  </si>
  <si>
    <t>ОН СТЕЙДЖ</t>
  </si>
  <si>
    <t>ON STAGE</t>
  </si>
  <si>
    <t>ПРИТТИ ВУМЕН</t>
  </si>
  <si>
    <t>PRETTY WOMEN</t>
  </si>
  <si>
    <t>кремовый с розовым к центру, ОЧЕНЬ Крупный цветок</t>
  </si>
  <si>
    <t>ПУРПЛ ПРИНС</t>
  </si>
  <si>
    <t>PURPLE PRINCE</t>
  </si>
  <si>
    <t>бордовый, глянцевый, на 3 год выростает до 2,2 м и дает до 30 очень крупных соцветий</t>
  </si>
  <si>
    <t>РЕД ДАТЧ</t>
  </si>
  <si>
    <t>RED DUTCH</t>
  </si>
  <si>
    <t xml:space="preserve">винно-красный от центра на две трети лепестка, кончики ярко-желтые </t>
  </si>
  <si>
    <t>РЕКСОНА</t>
  </si>
  <si>
    <t>REXONA</t>
  </si>
  <si>
    <t>белый, с желтеющим центром</t>
  </si>
  <si>
    <t>РОБЕРТ ГРИЗБАХ</t>
  </si>
  <si>
    <t>ROBERT GRIESBACH</t>
  </si>
  <si>
    <t>белый с винно-красным обширным пятном и жёлто-зелёным центром</t>
  </si>
  <si>
    <t>РОБЕРТ СУОНСОН</t>
  </si>
  <si>
    <t>ROBERT SWANSON</t>
  </si>
  <si>
    <t>кремово-жёлтый, рубиновый от центра до 2/3 лепестка</t>
  </si>
  <si>
    <t>РОБИНА</t>
  </si>
  <si>
    <t>ROBINA</t>
  </si>
  <si>
    <t>рубиновый, с небольшим желтым центром</t>
  </si>
  <si>
    <t>РОССЕЛИНИ</t>
  </si>
  <si>
    <t>ROSSELINI</t>
  </si>
  <si>
    <t>розовый с зелёной сердцевинкой, на 3 год выростает до 2,2 м и дает до 30 очень крупных соцветий</t>
  </si>
  <si>
    <t>САБАНЕТА</t>
  </si>
  <si>
    <t>SABANETA</t>
  </si>
  <si>
    <t>светло-абрикосовый, горловина оранжево-лососевого цвета, сердцевина желтая, крап</t>
  </si>
  <si>
    <t>СПЕЙС МОУНТЕЙН</t>
  </si>
  <si>
    <t>SPACE MOUNTAIN</t>
  </si>
  <si>
    <t>светло-розовый с пурпурными прожилками и желтой сердцевиной</t>
  </si>
  <si>
    <t>ФЛЭШПОИНТ</t>
  </si>
  <si>
    <t>FLASHPOINT</t>
  </si>
  <si>
    <t>ФРИЗО</t>
  </si>
  <si>
    <t>FRISO</t>
  </si>
  <si>
    <t>белый, пурпурный от центра до середины лепестка</t>
  </si>
  <si>
    <t>ХОЛЛАНД БЬЮТИ</t>
  </si>
  <si>
    <t>HOLLAND BEAUTY</t>
  </si>
  <si>
    <t>малиновые лепестки с кремовой каймой</t>
  </si>
  <si>
    <t>ЭЛЮЗИВ</t>
  </si>
  <si>
    <t>ELUSIVE</t>
  </si>
  <si>
    <t>лососево-розовый с жёлтым центром и белым контуром, гофре</t>
  </si>
  <si>
    <t xml:space="preserve">Trumpet / Трубчатые гибриды </t>
  </si>
  <si>
    <t>АФРИКАН КУИН</t>
  </si>
  <si>
    <t>AFRICAN QUEEN</t>
  </si>
  <si>
    <t>кремово-оранжевый с бронзовыми подпалинами с внешней стороны цветка</t>
  </si>
  <si>
    <t>ГОЛДЕН СПЛЕНДОР</t>
  </si>
  <si>
    <t>GOLDEN SPLENDOUR</t>
  </si>
  <si>
    <t>желтый, с бронзовыми подпалинами у края лепестка, внешняя сторона цветка бронзовая</t>
  </si>
  <si>
    <t>ПИНК ПЕРФЕКШН</t>
  </si>
  <si>
    <t>PINK PERFECTION</t>
  </si>
  <si>
    <t>бело-розовый, края насыщенно-розовые, внешняя сторона цветка ярко-розовая, с внутренней и внешней стороны лепестка красные полосы</t>
  </si>
  <si>
    <t>РЕГАЛЕ</t>
  </si>
  <si>
    <t xml:space="preserve">REGALE </t>
  </si>
  <si>
    <t>внутри цветок белый с желтым центром, внешняя сторона белая с розовыми и пурпурными полосами</t>
  </si>
  <si>
    <t>РЕГАЛЕ АЛБУМ</t>
  </si>
  <si>
    <t>REGALE ALBUM</t>
  </si>
  <si>
    <t>белый, с желтым внутри цветка, тычинки желтые</t>
  </si>
  <si>
    <t>Tigrinum / Тигровые</t>
  </si>
  <si>
    <t>НАЙТ ФЛАЙЕР</t>
  </si>
  <si>
    <t>NIGHT FLYER</t>
  </si>
  <si>
    <t>бордовый с тёмным редким крапом</t>
  </si>
  <si>
    <t>ФЛОРА ПЛЕНА</t>
  </si>
  <si>
    <t>FLORA PLENA</t>
  </si>
  <si>
    <t xml:space="preserve">МАХРОВЫЕ цветки оранжевого цвета с пурпурным крапом, чалмовидные. </t>
  </si>
  <si>
    <t>TETRAPLOID Tigrinum / ТЕТРАПЛОИДНЫЕ</t>
  </si>
  <si>
    <t>Species / Редкие гибриды</t>
  </si>
  <si>
    <t>АУР. ГОЛД БЕНД</t>
  </si>
  <si>
    <t>AURATUM GOLD BAND</t>
  </si>
  <si>
    <t>Крупный цветок белого цвета с желтой крупной полосой от сердцевины к концу, яркий крап, красно-коричневые пыльники, 25см</t>
  </si>
  <si>
    <t>БЛЭК БЬЮТИ</t>
  </si>
  <si>
    <t>BLACK BEAUTY</t>
  </si>
  <si>
    <t>Многоцветковая лилия, цветки пурпурно-красного цвета с темн-красными точками , чалмовидные. Для заднего плана бордюра</t>
  </si>
  <si>
    <t>ГЕНРИ</t>
  </si>
  <si>
    <t>HENRYI</t>
  </si>
  <si>
    <t>Многоцветковая лилия, 1.8-2,4м! цветки абрикосового цвета с темно-красными бородками, чалмовидные. Для заднего плана бордюра</t>
  </si>
  <si>
    <t xml:space="preserve">ЛЕДИ АЛИСА </t>
  </si>
  <si>
    <t>LADY ALICE</t>
  </si>
  <si>
    <t>Многоцветковая лилия, лепестки белого цвета с насыщенно-абрикосовым центром и оранжевыми бородками, чалмовидные. Для заднего плана бордюра</t>
  </si>
  <si>
    <t>СКАРЛЕТ ДЕЛАЙТ</t>
  </si>
  <si>
    <t>SCARLET DELIGHT</t>
  </si>
  <si>
    <t>красный с тёмным крапом и зелёной серединкой</t>
  </si>
  <si>
    <t>НИЗКОРОСЛЫЕ Asiatic Hybrids / Азиатские гибриды</t>
  </si>
  <si>
    <t>НИЗКОРОСЛЫЕ  Oriental Hybrids / Восточные гибриды</t>
  </si>
  <si>
    <t>ГАРДЕН ПАТИ</t>
  </si>
  <si>
    <t>GARDEN PARTY</t>
  </si>
  <si>
    <t>белый, с ярко- желтыми полосами от центра ярко- желтыми до красного к концу лепестка, красный крап</t>
  </si>
  <si>
    <t>ЛУКОВИЦЫ БОЛЬШОГО РАЗМЕРА ДЛЯ ВЫГОНКИ</t>
  </si>
  <si>
    <t>ВОСТОЧНЫЕ ГИБРИДЫ</t>
  </si>
  <si>
    <t>СИБИРЬ 18/20</t>
  </si>
  <si>
    <t>SIBERIA 18/20</t>
  </si>
  <si>
    <t>Л.О. ГИБРИДЫ</t>
  </si>
  <si>
    <t>ТРИУМФАТОР 18/20</t>
  </si>
  <si>
    <t>TRIUMPHATOR 18/20</t>
  </si>
  <si>
    <t>белый, соцветия направлены вверх</t>
  </si>
  <si>
    <t>ЗАКАЗ-ФОРМА</t>
  </si>
  <si>
    <t>Информация по Вашему заказу</t>
  </si>
  <si>
    <t>название фирмы или ИП</t>
  </si>
  <si>
    <t>Покупатель:</t>
  </si>
  <si>
    <t>предв.сумма без уч. %</t>
  </si>
  <si>
    <t>11/12</t>
  </si>
  <si>
    <t>оранжевый</t>
  </si>
  <si>
    <t>15/16</t>
  </si>
  <si>
    <t>10/12</t>
  </si>
  <si>
    <t>кремовый</t>
  </si>
  <si>
    <t>12/14</t>
  </si>
  <si>
    <t>14/16</t>
  </si>
  <si>
    <t>18/20</t>
  </si>
  <si>
    <t>жёлтый</t>
  </si>
  <si>
    <t>данные считаются автоматически</t>
  </si>
  <si>
    <t>индекс, почтовый адрес</t>
  </si>
  <si>
    <t>телефоны (с кодом города!)</t>
  </si>
  <si>
    <t>1.</t>
  </si>
  <si>
    <t>ПОДИТОГ</t>
  </si>
  <si>
    <t>e-mail</t>
  </si>
  <si>
    <t>ХОСПОТ</t>
  </si>
  <si>
    <t>HOTSPOT</t>
  </si>
  <si>
    <t>ОЧЕНЬ ЭФФЕКТНЫЕ белые цветки с красно-розовыми широкими лучами вдоль лепестка и крап</t>
  </si>
  <si>
    <t>ХОТЛАЙН</t>
  </si>
  <si>
    <t>HOTLINE</t>
  </si>
  <si>
    <t>ОЧЕНЬ ЭФФЕКТНЫЕ крупные цветки с ярко выраженным темно-сиреневым обрамлением</t>
  </si>
  <si>
    <t>Лилии.КолорЛайн</t>
  </si>
  <si>
    <t>перламутрово-розовый</t>
  </si>
  <si>
    <t>лососевый</t>
  </si>
  <si>
    <t>розовый с белой каймой</t>
  </si>
  <si>
    <t>темно-розовый</t>
  </si>
  <si>
    <t>тёмно-бордовый с белой каймой</t>
  </si>
  <si>
    <t>BLACK EYE</t>
  </si>
  <si>
    <t>БЛЭК АЙ</t>
  </si>
  <si>
    <t>LION HEART</t>
  </si>
  <si>
    <t>ЛАЙОН ХАРТ</t>
  </si>
  <si>
    <t>желтый с большой лилово-чёрной сердцевиной</t>
  </si>
  <si>
    <t>ярко-розовый с тёмно-фиолетовым напылением в центре</t>
  </si>
  <si>
    <t>TINY HOPE</t>
  </si>
  <si>
    <t>ТАЙНИ ХОУП</t>
  </si>
  <si>
    <t>BRIGHT JOY</t>
  </si>
  <si>
    <t>БРАЙТ ДЖОЙ</t>
  </si>
  <si>
    <t>Ярко-оранжевый с желтым пятном в центре и коричневым редким крапом</t>
  </si>
  <si>
    <t>DELICATE JOY</t>
  </si>
  <si>
    <t>ДЕЛИКЕЙТ ДЖОЙ</t>
  </si>
  <si>
    <t>DREAMING JOY</t>
  </si>
  <si>
    <t>ДРИМИНГ ДЖОЙ</t>
  </si>
  <si>
    <t>ярко-жёлтый с красновато-оранжевым напылением по центру лепестков</t>
  </si>
  <si>
    <t>MOUNTAIN JOY</t>
  </si>
  <si>
    <t>МАУНТЕЙН ДЖОЙ</t>
  </si>
  <si>
    <t>MUST SEE</t>
  </si>
  <si>
    <t>МАСТ СИ</t>
  </si>
  <si>
    <t>оранжевый с бордовым крапом, меняется до кремового с лаймовым центром, бордовым крапом и розовым румянцем, махровый</t>
  </si>
  <si>
    <t>Ярко красный, глянцевый</t>
  </si>
  <si>
    <t>KELSO</t>
  </si>
  <si>
    <t>КЕЛСО</t>
  </si>
  <si>
    <t>белый, с чуть желтоватым центром</t>
  </si>
  <si>
    <t>MY WEDDING</t>
  </si>
  <si>
    <t>МАЙ ВЕДДИНГ</t>
  </si>
  <si>
    <t>МАХРОВЫЙ, белый, лёгкое гофре по краю лепестка</t>
  </si>
  <si>
    <t>ROSELILY® NATALIA</t>
  </si>
  <si>
    <t>ROSELILY® НАТАЛИЯ</t>
  </si>
  <si>
    <t>МАХРОВЫЙ, розовый с белой каймой, ароматный без пыльцы</t>
  </si>
  <si>
    <t>Большой цветок! нежно-розовый с ярко-розовым крапом, с белой сердцевинкой, диам. цветка 24 см</t>
  </si>
  <si>
    <t>COLOR PARADE</t>
  </si>
  <si>
    <t>КОЛОР ПАРАД</t>
  </si>
  <si>
    <t>фламинго с желто-розовыми прожилками и тонкой белой каймой, редкий крап, гофре</t>
  </si>
  <si>
    <t>FURIO</t>
  </si>
  <si>
    <t>ФУРИО</t>
  </si>
  <si>
    <t>ярко-малиновый с чисто-белым кантом по волнистому краю лепестков</t>
  </si>
  <si>
    <t>PURPLE FLAG</t>
  </si>
  <si>
    <t>ПУРПЛ ФЛАГ</t>
  </si>
  <si>
    <t>ярко-розовый  с тёмно-розовым крапом, цветок Ø - 25см</t>
  </si>
  <si>
    <t>TASMAN</t>
  </si>
  <si>
    <t>ТАСМАН</t>
  </si>
  <si>
    <t>розово-красный с белой каймой и тёмно-красным частым крапом , цветок Ø - 25см</t>
  </si>
  <si>
    <t>CONCORDIA</t>
  </si>
  <si>
    <t>КОНКОРДИЯ</t>
  </si>
  <si>
    <t>&gt;150</t>
  </si>
  <si>
    <t>GLOBAL BEAUTY</t>
  </si>
  <si>
    <t>ГЛОБАЛ БЬЮТИ</t>
  </si>
  <si>
    <t>белый с зеленоватым горлом</t>
  </si>
  <si>
    <t>YELLOW POWER (AOA)</t>
  </si>
  <si>
    <t>ЙЕЛЛОУ ПАУЭР</t>
  </si>
  <si>
    <t>DONATO</t>
  </si>
  <si>
    <t>ДОНАТО</t>
  </si>
  <si>
    <t>FOREVER</t>
  </si>
  <si>
    <t>ФОРЕВЕ</t>
  </si>
  <si>
    <t>белый с желтоватым центром</t>
  </si>
  <si>
    <t>белый с жёлтой звездой от центра</t>
  </si>
  <si>
    <t>PALAZZO</t>
  </si>
  <si>
    <t>ПАЛАЦЦО</t>
  </si>
  <si>
    <t xml:space="preserve"> малиново-красный</t>
  </si>
  <si>
    <t>16/18</t>
  </si>
  <si>
    <t>PASSION MOON</t>
  </si>
  <si>
    <t>ПАШШН МУН</t>
  </si>
  <si>
    <t>кремовый с пурпурным обширным пятном в центре и жёлтым напылением</t>
  </si>
  <si>
    <t>SENSI</t>
  </si>
  <si>
    <t>СЕНСИ</t>
  </si>
  <si>
    <t>нежно-лососево-розовый</t>
  </si>
  <si>
    <t>ORANGE PLANET</t>
  </si>
  <si>
    <t>ОРАНЖ ПЛАНЕТ</t>
  </si>
  <si>
    <t xml:space="preserve">Upfacing - все цветки направлены вверх, медово-жёлтый </t>
  </si>
  <si>
    <t>YELLOW PLANET</t>
  </si>
  <si>
    <t>ЙЕЛЛОУ ПЛАНЕТ</t>
  </si>
  <si>
    <t>Upfacing -все цветки направлены вверх, ярко-жёлтый</t>
  </si>
  <si>
    <t>Lilium Golden Stone</t>
  </si>
  <si>
    <t>Lilium Lion Heart</t>
  </si>
  <si>
    <t>Lilium Ocean Breeze</t>
  </si>
  <si>
    <t>Lilium Purple Eye</t>
  </si>
  <si>
    <t>Lilium Tiny Bee</t>
  </si>
  <si>
    <t>Lilium Tiny Hope</t>
  </si>
  <si>
    <t>Lilium Tiny Rocket</t>
  </si>
  <si>
    <t>Lilium America</t>
  </si>
  <si>
    <t>Lilium Arosa Jewel</t>
  </si>
  <si>
    <t>Lilium Black Jack</t>
  </si>
  <si>
    <t>Lilium Black Out</t>
  </si>
  <si>
    <t>Lilium Chianti</t>
  </si>
  <si>
    <t>Lilium Dimention</t>
  </si>
  <si>
    <t>Lilium Eleganza</t>
  </si>
  <si>
    <t>Lilium Landini</t>
  </si>
  <si>
    <t>Lilium Mapira</t>
  </si>
  <si>
    <t>Lilium Mona</t>
  </si>
  <si>
    <t>Lilium Navona</t>
  </si>
  <si>
    <t>Lilium Polyanna</t>
  </si>
  <si>
    <t>Lilium Belo Horizonte</t>
  </si>
  <si>
    <t>Lilium Lady Eliane</t>
  </si>
  <si>
    <t>Lilium Levi</t>
  </si>
  <si>
    <t>Lilium Linda</t>
  </si>
  <si>
    <t>Lilium Lollypop</t>
  </si>
  <si>
    <t>Lilium Marlene</t>
  </si>
  <si>
    <t>Lilium Nettys Pride</t>
  </si>
  <si>
    <t>Lilium Orange Electric</t>
  </si>
  <si>
    <t>Lilium Patricias Pride</t>
  </si>
  <si>
    <t>Lilium Spot On</t>
  </si>
  <si>
    <t>Lilium Annemarie Dream</t>
  </si>
  <si>
    <t>Lilium Aphrodite</t>
  </si>
  <si>
    <t>Lilium Blood Brothers</t>
  </si>
  <si>
    <t>Lilium Ceres</t>
  </si>
  <si>
    <t>Lilium Double Pleasure</t>
  </si>
  <si>
    <t>Lilium Elodie</t>
  </si>
  <si>
    <t>Lilium Fata Morgana</t>
  </si>
  <si>
    <t>Lilium Red Twin</t>
  </si>
  <si>
    <t>Lilium Spring Pink</t>
  </si>
  <si>
    <t>Lilium Albuflera</t>
  </si>
  <si>
    <t>Lilium Arbatax</t>
  </si>
  <si>
    <t>Lilium Arcachon</t>
  </si>
  <si>
    <t>Lilium Bach</t>
  </si>
  <si>
    <t>Lilium Beyonce</t>
  </si>
  <si>
    <t>Lilium Blackburn</t>
  </si>
  <si>
    <t>Lilium Bright Diamond</t>
  </si>
  <si>
    <t>Lilium Brindisi</t>
  </si>
  <si>
    <t>Lilium Carmine Diamond</t>
  </si>
  <si>
    <t>Lilium Cavalese</t>
  </si>
  <si>
    <t>Lilium Cecil</t>
  </si>
  <si>
    <t>Lilium Ceresa</t>
  </si>
  <si>
    <t>Lilium Champagne Diamond</t>
  </si>
  <si>
    <t>Lilium Cigalon</t>
  </si>
  <si>
    <t>Lilium Courier</t>
  </si>
  <si>
    <t>Lilium El Divo</t>
  </si>
  <si>
    <t>Lilium Ercolano</t>
  </si>
  <si>
    <t>Lilium Esprit</t>
  </si>
  <si>
    <t>Lilium Eyeliner</t>
  </si>
  <si>
    <t>Lilium Fangio</t>
  </si>
  <si>
    <t>Lilium Forza Red</t>
  </si>
  <si>
    <t>Lilium Gerrit Zalm</t>
  </si>
  <si>
    <t>Lilium Golden Tycoon</t>
  </si>
  <si>
    <t>Lilium Litouwen</t>
  </si>
  <si>
    <t>Lilium Nashville</t>
  </si>
  <si>
    <t>Lilium Purple Diamond</t>
  </si>
  <si>
    <t>Lilium Red Alert</t>
  </si>
  <si>
    <t>Lilium Richmond</t>
  </si>
  <si>
    <t>Lilium Sugar Diamond</t>
  </si>
  <si>
    <t>Lilium Tropic Diamond</t>
  </si>
  <si>
    <t>Lilium Distant Drum</t>
  </si>
  <si>
    <t>Lilium Magic Star</t>
  </si>
  <si>
    <t>Lilium My Wedding</t>
  </si>
  <si>
    <t>Roselily Natalia</t>
  </si>
  <si>
    <t>Lilium Acapulco</t>
  </si>
  <si>
    <t>Lilium Akemi</t>
  </si>
  <si>
    <t>Lilium Alma Ata</t>
  </si>
  <si>
    <t>Lilium Anais Anais</t>
  </si>
  <si>
    <t>Lilium Arabian Red</t>
  </si>
  <si>
    <t>Lilium Arena</t>
  </si>
  <si>
    <t>Lilium Auratum Gold Band</t>
  </si>
  <si>
    <t>Lilium Baccardi</t>
  </si>
  <si>
    <t>Lilium Bebop</t>
  </si>
  <si>
    <t>Lilium Bernini</t>
  </si>
  <si>
    <t>Lilium Break Dance</t>
  </si>
  <si>
    <t>Lilium Color Parade</t>
  </si>
  <si>
    <t>Lilium Commitment</t>
  </si>
  <si>
    <t>Lilium Dizzy</t>
  </si>
  <si>
    <t>Lilium Extravaganze</t>
  </si>
  <si>
    <t>Lilium Furio</t>
  </si>
  <si>
    <t>Lilium Helvetia</t>
  </si>
  <si>
    <t>Lilium Hotline</t>
  </si>
  <si>
    <t>Lilium Hotspot</t>
  </si>
  <si>
    <t>Lilium Josephine</t>
  </si>
  <si>
    <t>Lilium Kissproof</t>
  </si>
  <si>
    <t>Lilium Lake Michigan</t>
  </si>
  <si>
    <t>Lilium Legend</t>
  </si>
  <si>
    <t>Lilium Mero Star</t>
  </si>
  <si>
    <t>Lilium Piquet</t>
  </si>
  <si>
    <t>Lilium Powergloss</t>
  </si>
  <si>
    <t>Lilium Red Empire</t>
  </si>
  <si>
    <t>Lilium Red Reflex</t>
  </si>
  <si>
    <t>Lilium Sapporo</t>
  </si>
  <si>
    <t>Lilium Siberia</t>
  </si>
  <si>
    <t>Lilium Sixth Sense</t>
  </si>
  <si>
    <t>Lilium Starfighter</t>
  </si>
  <si>
    <t>Lilium Stargazer</t>
  </si>
  <si>
    <t>Lilium Suncatcher</t>
  </si>
  <si>
    <t>Lilium Tigerwoods</t>
  </si>
  <si>
    <t>Lilium Cyrano</t>
  </si>
  <si>
    <t>Lilium Elegant Lady</t>
  </si>
  <si>
    <t>Lilium Miyabi</t>
  </si>
  <si>
    <t>Lilium What's Up</t>
  </si>
  <si>
    <t>Lilium Bellsong</t>
  </si>
  <si>
    <t>Lilium Dolcetto</t>
  </si>
  <si>
    <t>Lilium Illusive</t>
  </si>
  <si>
    <t>Lilium Prince Promise</t>
  </si>
  <si>
    <t>Lilium Triumphator</t>
  </si>
  <si>
    <t>Lilium Bright Brilliant</t>
  </si>
  <si>
    <t>Lilium Eagle</t>
  </si>
  <si>
    <t>Lilium Nuance</t>
  </si>
  <si>
    <t>Lilium White Triumph</t>
  </si>
  <si>
    <t>Lilium Sunny Crown</t>
  </si>
  <si>
    <t>Lilium Altari</t>
  </si>
  <si>
    <t>Lilium Beverlys Dream</t>
  </si>
  <si>
    <t>Lilium Boogie Woogie</t>
  </si>
  <si>
    <t>Lilium Conca D'or</t>
  </si>
  <si>
    <t>Lilium Debby</t>
  </si>
  <si>
    <t>Lilium Donato</t>
  </si>
  <si>
    <t>Lilium Elusive</t>
  </si>
  <si>
    <t>Lilium Flashpoint</t>
  </si>
  <si>
    <t>Lilium Flavia</t>
  </si>
  <si>
    <t>Lilium Friso</t>
  </si>
  <si>
    <t>Lilium Holland Beauty</t>
  </si>
  <si>
    <t>Lilium Lavon</t>
  </si>
  <si>
    <t>Lilium Lesley Woodriff</t>
  </si>
  <si>
    <t>Lilium Miss Feya</t>
  </si>
  <si>
    <t>Lilium Montego Bay</t>
  </si>
  <si>
    <t>Lilium Olympic Flame</t>
  </si>
  <si>
    <t>Lilium On Stage</t>
  </si>
  <si>
    <t>Lilium Pretty Women</t>
  </si>
  <si>
    <t>Lilium Purple Prince</t>
  </si>
  <si>
    <t>Lilium Red Dutch</t>
  </si>
  <si>
    <t>Lilium Rexona</t>
  </si>
  <si>
    <t>Lilium Robert Griesbach</t>
  </si>
  <si>
    <t>Lilium Robert Swanson</t>
  </si>
  <si>
    <t>Lilium Robina</t>
  </si>
  <si>
    <t>Lilium Rosselini</t>
  </si>
  <si>
    <t>Lilium Sabaneta</t>
  </si>
  <si>
    <t>Lilium Space Mountain</t>
  </si>
  <si>
    <t>Lilium Yelloween</t>
  </si>
  <si>
    <t>Lilium African Queen</t>
  </si>
  <si>
    <t>Lilium Golden Splendour</t>
  </si>
  <si>
    <t>Lilium Up. Orange Planet</t>
  </si>
  <si>
    <t>Lilium Pink Perfection</t>
  </si>
  <si>
    <t>Lilium Regale</t>
  </si>
  <si>
    <t>Lilium Regale Album</t>
  </si>
  <si>
    <t>Lilium Up. Yellow Planet</t>
  </si>
  <si>
    <t>Lilium Flore Plena</t>
  </si>
  <si>
    <t>Lilium Night Flyer</t>
  </si>
  <si>
    <t>Lilium Black Beauty</t>
  </si>
  <si>
    <t>Lilium Henryii</t>
  </si>
  <si>
    <t>Lilium Lady Alice</t>
  </si>
  <si>
    <t>Lilium Scarlet Delight</t>
  </si>
  <si>
    <t>Lilium Garden Party</t>
  </si>
  <si>
    <t>Ссылки на фото</t>
  </si>
  <si>
    <t>Новинка</t>
  </si>
  <si>
    <t>CAPUCCINO</t>
  </si>
  <si>
    <t>КАПУЧЧИНО</t>
  </si>
  <si>
    <t>BURNING JOY</t>
  </si>
  <si>
    <t>БЕРНИНГ ДЖОЙ</t>
  </si>
  <si>
    <t>ELEGANT JOY</t>
  </si>
  <si>
    <t>MAJESTIC JOY</t>
  </si>
  <si>
    <t>МАДЖЕСТИК ДЖОЙ</t>
  </si>
  <si>
    <t>NOVA JOY</t>
  </si>
  <si>
    <t>НОВА ДЖОЙ</t>
  </si>
  <si>
    <t>MASCARA</t>
  </si>
  <si>
    <t>МАСКАРА</t>
  </si>
  <si>
    <t>TRESOR</t>
  </si>
  <si>
    <t>ТРЕЗОР</t>
  </si>
  <si>
    <t>YELLOW COUNTY</t>
  </si>
  <si>
    <t>ЙЕЛЛОУ КАУНТИ</t>
  </si>
  <si>
    <t>CEB LATTE</t>
  </si>
  <si>
    <t>КЕБ ЛАТТЕ</t>
  </si>
  <si>
    <t>CRAZY TWIN</t>
  </si>
  <si>
    <t>КРЕЙЗИ ТВИН</t>
  </si>
  <si>
    <t>DUTCH TWIN</t>
  </si>
  <si>
    <t>ДАТЧ ТВИН</t>
  </si>
  <si>
    <t>FUNNY TWIN</t>
  </si>
  <si>
    <t>ФАННИ ТВИН</t>
  </si>
  <si>
    <t>EREMO</t>
  </si>
  <si>
    <t>ЕРЕМО</t>
  </si>
  <si>
    <t>LADY LUCK</t>
  </si>
  <si>
    <t>ЛЕДИ ЛАК</t>
  </si>
  <si>
    <t>MALESCO</t>
  </si>
  <si>
    <t>МАЛЕСКО</t>
  </si>
  <si>
    <t>PATERNO</t>
  </si>
  <si>
    <t>ПАТЕРНО</t>
  </si>
  <si>
    <t>RIVERSIDE</t>
  </si>
  <si>
    <t>РИВЕРСАЙД</t>
  </si>
  <si>
    <t>SCIPIONE</t>
  </si>
  <si>
    <t>СЦИПИОНЕ</t>
  </si>
  <si>
    <t>POLAR STAR</t>
  </si>
  <si>
    <t>ПОЛАР СТАР</t>
  </si>
  <si>
    <t>ROSELILY® CAROLINA</t>
  </si>
  <si>
    <t>ROSELILY® КАРОЛИНА</t>
  </si>
  <si>
    <t>ROSELILY® ISABELLA</t>
  </si>
  <si>
    <t>ROSELILY® ИЗАБЕЛЛА</t>
  </si>
  <si>
    <t>BAFFERARI</t>
  </si>
  <si>
    <t>БАФФЕРАРИ</t>
  </si>
  <si>
    <t>CASA BLANCA</t>
  </si>
  <si>
    <t>КАСА БЛАНКА</t>
  </si>
  <si>
    <t>CHELSEA</t>
  </si>
  <si>
    <t>ЧЕЛСИ</t>
  </si>
  <si>
    <t>COLOR ESSENCE</t>
  </si>
  <si>
    <t>КОЛОР ЭССЕНС</t>
  </si>
  <si>
    <t>CRATER</t>
  </si>
  <si>
    <t>КРЭЙТЕР</t>
  </si>
  <si>
    <t>DYNAMITE</t>
  </si>
  <si>
    <t>ДИНАМИТ</t>
  </si>
  <si>
    <t>MONTEZUMA</t>
  </si>
  <si>
    <t>МОНТЕСУМА</t>
  </si>
  <si>
    <t>ST. TROPEZ</t>
  </si>
  <si>
    <t>СЕН-ТРОПЕ</t>
  </si>
  <si>
    <t>DIVINE</t>
  </si>
  <si>
    <t>ДИВАЙН</t>
  </si>
  <si>
    <t>WHITE SEA</t>
  </si>
  <si>
    <t>УАЙТ СИ</t>
  </si>
  <si>
    <t>BIG BROTHER</t>
  </si>
  <si>
    <t>БИГ БРАЗЕР</t>
  </si>
  <si>
    <t>DALIAN</t>
  </si>
  <si>
    <t>ДАЛИАН</t>
  </si>
  <si>
    <t>EXOTIC SUN</t>
  </si>
  <si>
    <t>ЭКЗОТИК САН</t>
  </si>
  <si>
    <t>GOLD CLASS</t>
  </si>
  <si>
    <t>ГОЛД КЛАСС</t>
  </si>
  <si>
    <t>MISTER PISTACHE</t>
  </si>
  <si>
    <t>МИСТЕР ФИСТАШ</t>
  </si>
  <si>
    <t>OVATIE</t>
  </si>
  <si>
    <t>ОВАЦИЯ</t>
  </si>
  <si>
    <t>TARRANGO</t>
  </si>
  <si>
    <t>ТАРРАНГО</t>
  </si>
  <si>
    <t>CASA BLANCA 18/20</t>
  </si>
  <si>
    <t>КАСА БЛАНКА 18/20</t>
  </si>
  <si>
    <t>MERO STAR 18/20</t>
  </si>
  <si>
    <t>МЕРО СТАР 18/20</t>
  </si>
  <si>
    <t>белый, многочисленные красно-коричневые крапинки на лепестках вокруг центра, 20 см</t>
  </si>
  <si>
    <t>красновато-оранжевый с жёлтыми небольшими мазками</t>
  </si>
  <si>
    <t>цвет розового фламинго , центр кремовый с бордовым крапом</t>
  </si>
  <si>
    <t>красные кончики, желтый центр</t>
  </si>
  <si>
    <t>бордовый с черно-фиолетовым напылением, черные сосочки</t>
  </si>
  <si>
    <t>оранжевый с коричневым крапом у центра</t>
  </si>
  <si>
    <t>махровый, лососевый, с белёсой полосой, создающей эффект бликования и переливистости, 15см</t>
  </si>
  <si>
    <t>ярко-абрикосовый</t>
  </si>
  <si>
    <t>нежно-сиреневый, с более тёмным сиреневым пятном ближе к центру</t>
  </si>
  <si>
    <t>яркий, лимонно-желтый, коричневые тычинки</t>
  </si>
  <si>
    <t>НОВИНКА! ярко-красный, глянцевый</t>
  </si>
  <si>
    <t>абрикосово-оранжевый</t>
  </si>
  <si>
    <t>МАХРОВЫЙ, белый со светло-зелёными лучами от центра, 20см</t>
  </si>
  <si>
    <t>МАХРОВЫЙ, белый с желтоватым центром, с волнистыми лепестками. Очень нарядная! Без пыльцы.</t>
  </si>
  <si>
    <t>МАХРОВЫЙ, ярко-розовый, с белой каймой, ароматный без пыльцы</t>
  </si>
  <si>
    <t>белый с жёлтой звездой от центра, цветок Ø - 24см</t>
  </si>
  <si>
    <t>белый, тычинки оранжевые, причудливо изогнутые лепестки, легкое гофре</t>
  </si>
  <si>
    <t>сиреневато-розовый с гофрированным краем, тёмно-розовый крап, 20см</t>
  </si>
  <si>
    <t>сиреневый с белёсым центром и жёлтыми лучами</t>
  </si>
  <si>
    <t>ярко-красный с переходом к пурпурному, 25см</t>
  </si>
  <si>
    <t>пурпурно-красный, пурпурный крап. Очень крупные ароматные цветки, 27,5см</t>
  </si>
  <si>
    <t>ярко-красный с темным крапом и гофрированным краем лепестков</t>
  </si>
  <si>
    <t>белый с желтоватым центром, оранжевые тычинки очень крупные цветки</t>
  </si>
  <si>
    <t>лиловый, диаметр цветков до 15см</t>
  </si>
  <si>
    <t>белоснежный с желтоватым горлом., тычинки оранжевые, цветки направлены вверх</t>
  </si>
  <si>
    <t>ОЧЕНЬ КРУПНЫЙ ванильно-жёлтый с чёрными тычинками, 28+ см</t>
  </si>
  <si>
    <t>темно-розовый с темно-винно-красной сердцевиной</t>
  </si>
  <si>
    <t>МАХРОВЫЙ жёлтый</t>
  </si>
  <si>
    <t>жёлтый с красным частым крапом</t>
  </si>
  <si>
    <t>чисто-белый с жёстой сердцевинкой</t>
  </si>
  <si>
    <t>к центру более красный, по краю сиренево-лиловый, диаметр 20см</t>
  </si>
  <si>
    <t>Размер</t>
  </si>
  <si>
    <t>Lilium Black Eye</t>
  </si>
  <si>
    <t>Lilium Capuccino</t>
  </si>
  <si>
    <t>Lilium London Heart</t>
  </si>
  <si>
    <t>Lilium Whistler</t>
  </si>
  <si>
    <t>Lilium Brihgt Joy</t>
  </si>
  <si>
    <t>Lilium Burning Joy</t>
  </si>
  <si>
    <t>Lilium Delicate Joy 1</t>
  </si>
  <si>
    <t>Lilium Dreaming Joy</t>
  </si>
  <si>
    <t>Lilium Mountain Joy 1</t>
  </si>
  <si>
    <t>Lilium Tresor</t>
  </si>
  <si>
    <t>Lilium Yellow County</t>
  </si>
  <si>
    <t>Lilium Easy Dance</t>
  </si>
  <si>
    <t>Lilium Ice Berry</t>
  </si>
  <si>
    <t>Lilium Ceb Latte</t>
  </si>
  <si>
    <t>Lilium Eremo</t>
  </si>
  <si>
    <t>Lilium Kelso</t>
  </si>
  <si>
    <t>Lilium Lady Luck</t>
  </si>
  <si>
    <t>Lilium Scipione</t>
  </si>
  <si>
    <t>Lilium Polar Star</t>
  </si>
  <si>
    <t>Roselily Isabella 1</t>
  </si>
  <si>
    <t>Lilium Bafferari</t>
  </si>
  <si>
    <t>Lilium Casa Blanca</t>
  </si>
  <si>
    <t>Lilium Chelsea</t>
  </si>
  <si>
    <t>Lilium Circus</t>
  </si>
  <si>
    <t>Lilium Color Essence</t>
  </si>
  <si>
    <t>Lilium Dynamite</t>
  </si>
  <si>
    <t>Lilium Gran Tourismo</t>
  </si>
  <si>
    <t>Lilium Marlon</t>
  </si>
  <si>
    <t>Lilium Montezuma</t>
  </si>
  <si>
    <t>Lilium Tasman</t>
  </si>
  <si>
    <t>Lilium Divine</t>
  </si>
  <si>
    <t>Lilium Big Brother</t>
  </si>
  <si>
    <t>Lilium Dalian</t>
  </si>
  <si>
    <t>Lilium Forever</t>
  </si>
  <si>
    <t>Lilium Gold Class</t>
  </si>
  <si>
    <t>Lilium Mister Cas</t>
  </si>
  <si>
    <t>Lilium Mister Pistache</t>
  </si>
  <si>
    <t>Lilium Ovatie</t>
  </si>
  <si>
    <t>Lilium Palazzo</t>
  </si>
  <si>
    <t>Lilium Passion Moon</t>
  </si>
  <si>
    <t>Lilium Sensi</t>
  </si>
  <si>
    <t>Lilium Solid Red</t>
  </si>
  <si>
    <t>Lilium Paris Heart</t>
  </si>
  <si>
    <t>PARIS HEART</t>
  </si>
  <si>
    <t>ПАРИЖ ХАРТ</t>
  </si>
  <si>
    <t>темно-оранжевые кончики в фиолетово-черным плотным напылением</t>
  </si>
  <si>
    <t>Lilium White Pixel</t>
  </si>
  <si>
    <t>WHITE PIXELS</t>
  </si>
  <si>
    <t>Lilium Tiny Double You</t>
  </si>
  <si>
    <t>TINY DOUBLE YOU</t>
  </si>
  <si>
    <t>ТАЙНИ ДАБЛ Ю</t>
  </si>
  <si>
    <t>махровый, оранжево-жёлтый, переливистый</t>
  </si>
  <si>
    <t>Lilium Tiny Padhye</t>
  </si>
  <si>
    <t>TINY PADHYE</t>
  </si>
  <si>
    <t>ТАЙНИ ПЭДХАЙ</t>
  </si>
  <si>
    <t>винно-красный с крупными белыми пятнами на кончиках лепестков</t>
  </si>
  <si>
    <t>Lilium Confetti Joy</t>
  </si>
  <si>
    <t>CONFETTI JOY</t>
  </si>
  <si>
    <t>КОНФЕТТИ ДЖОЙ</t>
  </si>
  <si>
    <t>розовато-кремовый с розовыми кончиками</t>
  </si>
  <si>
    <t>Lilium Elegant Joy</t>
  </si>
  <si>
    <t>ЭЛЕГАНТ ДЖОЙ</t>
  </si>
  <si>
    <t>Lilium Freckled Joy</t>
  </si>
  <si>
    <t>FRECKLED JOY</t>
  </si>
  <si>
    <t>ФРЕКЛЕД ДЖОЙ</t>
  </si>
  <si>
    <t>кремово-желтый с ярко-желтой звездой из центра и редким бордовым крапом</t>
  </si>
  <si>
    <t>Lilium Island Joy</t>
  </si>
  <si>
    <t>ISLAND JOY</t>
  </si>
  <si>
    <t>АЙЛЕНД ДЖОЙ</t>
  </si>
  <si>
    <t>насыщенно-розовый с сиреневатым отливом</t>
  </si>
  <si>
    <t>Lilium Majestic Joy</t>
  </si>
  <si>
    <t>Lilium Nova Joy</t>
  </si>
  <si>
    <t>Lilium Winning Joy</t>
  </si>
  <si>
    <t>WINNING JOY</t>
  </si>
  <si>
    <t>ВИННИНГ ДЖОЙ</t>
  </si>
  <si>
    <t>оранжево-коралловый с желтой звездой в центре и редким бордовым крапом</t>
  </si>
  <si>
    <t>Lilium Mascara</t>
  </si>
  <si>
    <t>Lilium Curitiba</t>
  </si>
  <si>
    <t>CURITIBA</t>
  </si>
  <si>
    <t>КУРИТИБА</t>
  </si>
  <si>
    <t>кремовые кончики, винно-бордовый центр</t>
  </si>
  <si>
    <t>Lilium Easy Samba</t>
  </si>
  <si>
    <t>EASY SAMBA</t>
  </si>
  <si>
    <t>ИЗИ САМБА</t>
  </si>
  <si>
    <t>оранжевый с фиолетово-бордовым пятном у центра и двумя небольшими мазками у края лепестка, 13см</t>
  </si>
  <si>
    <t>Lilium Forever Susan</t>
  </si>
  <si>
    <t>FOREVER SUSAN</t>
  </si>
  <si>
    <t>ФОРЕВЕ СЬЮЗАН</t>
  </si>
  <si>
    <t>темно-красные лепестки, оранжеве на кончиках</t>
  </si>
  <si>
    <t>Хамелеон! Постепенно меняет цвет: кончики становятся медные, и ближе к центру с медным крапом / новое название Tribal Dance</t>
  </si>
  <si>
    <t>Lilium Ladylike 1</t>
  </si>
  <si>
    <t>LADYLIKE</t>
  </si>
  <si>
    <t>ЛЕДИЛАЙК</t>
  </si>
  <si>
    <t>ярко-жёлтый центр, перламутрово-розовые кончики лепестков</t>
  </si>
  <si>
    <t>Lilium Londrina</t>
  </si>
  <si>
    <t>LONDRINA</t>
  </si>
  <si>
    <t>ЛОНДРИНА</t>
  </si>
  <si>
    <t>алый с редким черным крапом</t>
  </si>
  <si>
    <t>Lilium Soracaba</t>
  </si>
  <si>
    <t>SORACABA</t>
  </si>
  <si>
    <t>СОРАКАБА</t>
  </si>
  <si>
    <t>нежнейший сатиново-розовый с кремовым центром</t>
  </si>
  <si>
    <t>Lilium Terisina</t>
  </si>
  <si>
    <t>TERISINA</t>
  </si>
  <si>
    <t>ТЕРИЗИНА</t>
  </si>
  <si>
    <t>оранжево-желтый с бронзовым крапом</t>
  </si>
  <si>
    <t>Lilium Ventoux</t>
  </si>
  <si>
    <t>VENTOUX</t>
  </si>
  <si>
    <t>ВЕНТО</t>
  </si>
  <si>
    <t>зеленовато-светло-жёлтый с розовым центром и светло-розовой каймой</t>
  </si>
  <si>
    <t>Lilium Crazy Twin</t>
  </si>
  <si>
    <t>Махровый, крупные цветки, 18см, цвет удивительно переливается оттенками оранжевого жёлтого, с лёгким отблеском сиреневого</t>
  </si>
  <si>
    <t>Lilium Dutch Twin</t>
  </si>
  <si>
    <t>Махровый, крупные цветки, 18см, насыщенно-оранжевый, ровный цвет.</t>
  </si>
  <si>
    <t>Lilium Funny Twin</t>
  </si>
  <si>
    <t>Махровый, крупные цветки 18см, необычная форма внутренних лепестков, цвет ярко-оранжевый внутри, и более светлый к кончикам лепестков, похож на пламя.</t>
  </si>
  <si>
    <t>Lilium Kensington</t>
  </si>
  <si>
    <t>KENSINGTON</t>
  </si>
  <si>
    <t>КЕНСИНГТОН</t>
  </si>
  <si>
    <t>махровый, ярко-желтый</t>
  </si>
  <si>
    <t>Lilium Must See 1</t>
  </si>
  <si>
    <t>Lilium Spargo</t>
  </si>
  <si>
    <t>SPARGO</t>
  </si>
  <si>
    <t>СПАРГО</t>
  </si>
  <si>
    <t>темно-оранжевый с темнеющим центром</t>
  </si>
  <si>
    <t>Lilium Yellow Bellies</t>
  </si>
  <si>
    <t>YELLOW BELLIES</t>
  </si>
  <si>
    <t>ЙЕЛЛОУ БЕЛЛИЗ</t>
  </si>
  <si>
    <t>Lilium Abrazo</t>
  </si>
  <si>
    <t>ABRAZO</t>
  </si>
  <si>
    <t>АБРАЗО</t>
  </si>
  <si>
    <t>алый, крупный цветок, сильный стебель</t>
  </si>
  <si>
    <t>Lilium Cogoleto</t>
  </si>
  <si>
    <t>COGOLETO</t>
  </si>
  <si>
    <t>КОГОЛЕТО</t>
  </si>
  <si>
    <t>нежно-розовый с темно-красным напылением по центруи краям лепестков. Очень эффектный.</t>
  </si>
  <si>
    <t>Lilium Constable</t>
  </si>
  <si>
    <t>CONSTABLE</t>
  </si>
  <si>
    <t>КОНСТЕБЛЬ</t>
  </si>
  <si>
    <t>ярко-красный глянцевый, 20см</t>
  </si>
  <si>
    <t>КОРАЛЛО</t>
  </si>
  <si>
    <t>ярко0оранжевый</t>
  </si>
  <si>
    <t>Lilium Flintstone</t>
  </si>
  <si>
    <t>FLINTSTONE</t>
  </si>
  <si>
    <t>ФЛИНТСТОУН</t>
  </si>
  <si>
    <t>ярко-желтый, равномерный</t>
  </si>
  <si>
    <t>Lilium Fregona</t>
  </si>
  <si>
    <t>FREGONA</t>
  </si>
  <si>
    <t>ФРЕГОНА</t>
  </si>
  <si>
    <t>Lilium Indian Diamond</t>
  </si>
  <si>
    <t>INDIAN DIAMOND</t>
  </si>
  <si>
    <t>ИНДИАН ДИАМОНД</t>
  </si>
  <si>
    <t>тёмно-жёлтый</t>
  </si>
  <si>
    <t>Lilium Malesco</t>
  </si>
  <si>
    <t>Lilium Mynnou</t>
  </si>
  <si>
    <t>Lilium Original Love</t>
  </si>
  <si>
    <t>ORIGINAL LOVE</t>
  </si>
  <si>
    <t>ОРИДЖИНАЛ ЛОВ</t>
  </si>
  <si>
    <t>винно-красный с фиолетовым крапом</t>
  </si>
  <si>
    <t>Lilium Party Diamond</t>
  </si>
  <si>
    <t>PARTY DIAMOND</t>
  </si>
  <si>
    <t>ПАРТИ ДИАМОНД</t>
  </si>
  <si>
    <t>нежно-розовый с зеленоватым центром</t>
  </si>
  <si>
    <t>Lilium Paterno</t>
  </si>
  <si>
    <t>Lilium Pineto</t>
  </si>
  <si>
    <t>PINETO</t>
  </si>
  <si>
    <t>ПИНЕТО</t>
  </si>
  <si>
    <t>Lilium Ravello</t>
  </si>
  <si>
    <t>RAVELLO</t>
  </si>
  <si>
    <t>РАВЕЛЛО</t>
  </si>
  <si>
    <t>темно-абрикосовый, равномерный</t>
  </si>
  <si>
    <t>Lilium Red Rock</t>
  </si>
  <si>
    <t>RED ROCK</t>
  </si>
  <si>
    <t>РЭД РОК</t>
  </si>
  <si>
    <t>красный с редким черным крапом</t>
  </si>
  <si>
    <t>Lilium Renesse</t>
  </si>
  <si>
    <t>RENESSE</t>
  </si>
  <si>
    <t>РЕНЕССЕ</t>
  </si>
  <si>
    <t>Lilium Riverside</t>
  </si>
  <si>
    <t>Lilium Rokanje</t>
  </si>
  <si>
    <t>ROKANJE</t>
  </si>
  <si>
    <t>РОКАНЬЕ</t>
  </si>
  <si>
    <t>белый с зеленоватым центром, цветок 17см</t>
  </si>
  <si>
    <t>Lilium Serengeti</t>
  </si>
  <si>
    <t>SERENGETI</t>
  </si>
  <si>
    <t>СЕРЕНГЕТИ</t>
  </si>
  <si>
    <t>красный с лёгким фиолетовым налётом</t>
  </si>
  <si>
    <t>Lilium South Quay</t>
  </si>
  <si>
    <t>SOUTH QUAY</t>
  </si>
  <si>
    <t>САУТ КУЭЙ</t>
  </si>
  <si>
    <t>Lilium Suncrest</t>
  </si>
  <si>
    <t>SUNCREST</t>
  </si>
  <si>
    <t>САНКРЕСТ</t>
  </si>
  <si>
    <t>желтый с бардовым напылением из крапа по всей длине лепестков</t>
  </si>
  <si>
    <t>Lilium Yerseke</t>
  </si>
  <si>
    <t>YERSEKE</t>
  </si>
  <si>
    <t>ЙЕРСЕКЕ</t>
  </si>
  <si>
    <t>атласно-розовый</t>
  </si>
  <si>
    <t>Roselily Carolina</t>
  </si>
  <si>
    <t>Roselily Thalita 1</t>
  </si>
  <si>
    <t>ROSELILY® THALITA</t>
  </si>
  <si>
    <t>ROSELILY® ТАЛИТА</t>
  </si>
  <si>
    <t>МАХРОВЫЙ, малиново-красный с белым кантом, ароматный без пыльцы</t>
  </si>
  <si>
    <t>Lilium Best Regards</t>
  </si>
  <si>
    <t>BEST REGARDS</t>
  </si>
  <si>
    <t>БЕСТ РЕГАРДС</t>
  </si>
  <si>
    <t>ярко-розовый с красными пятнами у центра, редкий крап, тончайший белый кант</t>
  </si>
  <si>
    <t>BIG BEN</t>
  </si>
  <si>
    <t>БИГ БЕН</t>
  </si>
  <si>
    <t>Lilium Big Edition</t>
  </si>
  <si>
    <t>BIG EDITION</t>
  </si>
  <si>
    <t>БИГ ЭДИШН</t>
  </si>
  <si>
    <t>кремово-розоватый с ярко-розовыми лучами по центру всего лепестка и редким темно-красным крапом</t>
  </si>
  <si>
    <t>BIG NEWS</t>
  </si>
  <si>
    <t>БИГ НЬЮС</t>
  </si>
  <si>
    <t>Lilium Bonanza</t>
  </si>
  <si>
    <t>BONANZA</t>
  </si>
  <si>
    <t>БОНАНЗА</t>
  </si>
  <si>
    <t>флюоресцентно-розовый с желтой звездой из центра и красным крапом</t>
  </si>
  <si>
    <t>Lilium Colorado</t>
  </si>
  <si>
    <t>COLORADO</t>
  </si>
  <si>
    <t>КОЛОРАДО</t>
  </si>
  <si>
    <t>розовый с ярко-розовой полосой по центру лепестка и такого же цвета редким крапом, белый кант по волнистому краю</t>
  </si>
  <si>
    <t>Lilium Corvara</t>
  </si>
  <si>
    <t>CORVARA</t>
  </si>
  <si>
    <t>КОРВАРА</t>
  </si>
  <si>
    <t>малиновый с белым кантом и тёмным крапом</t>
  </si>
  <si>
    <t>Lilium Crater</t>
  </si>
  <si>
    <t>насыщенно-розовый с зеленоватым центром и темно-розовым крапом, очень крупный цветок Ø - 25-30см</t>
  </si>
  <si>
    <t>CUREY SUE</t>
  </si>
  <si>
    <t>КЕРЛИ СЬЮ</t>
  </si>
  <si>
    <t>нежно-розовый с темно-розовым крапом</t>
  </si>
  <si>
    <t>Lilium Dark Sensation</t>
  </si>
  <si>
    <t>DARK SENSATION</t>
  </si>
  <si>
    <t>ДАРК СЕНСЕЙШН</t>
  </si>
  <si>
    <t>малиново-красный с белой каймой, с частым темным крапом, диаметр 25-30см</t>
  </si>
  <si>
    <t>Lilium GAV(R) Frontpage</t>
  </si>
  <si>
    <t>GAV® FRONT PAGE</t>
  </si>
  <si>
    <t>GAV® ФРОНТ ПЕЙДЖ</t>
  </si>
  <si>
    <t>красный с белым кантом, цветок Ø - 25см</t>
  </si>
  <si>
    <t>Lilium Luisa</t>
  </si>
  <si>
    <t>LUISA</t>
  </si>
  <si>
    <t>ЛУИЗА</t>
  </si>
  <si>
    <t>белый с желтыми линиями от центра до середины лепестка Ø25см</t>
  </si>
  <si>
    <t>Lilium Madelaine</t>
  </si>
  <si>
    <t>MADELAINE</t>
  </si>
  <si>
    <t>МАДЕЛЕЙН</t>
  </si>
  <si>
    <t>белый с темно-розовым крапом и розовыми линиями на верхней части лепестка</t>
  </si>
  <si>
    <t>Lilium Moscow</t>
  </si>
  <si>
    <t>MOSCOW</t>
  </si>
  <si>
    <t>МОСКВА</t>
  </si>
  <si>
    <t>Lilium Muscadet</t>
  </si>
  <si>
    <t>MUSCADET</t>
  </si>
  <si>
    <t>МУСКАДЕТ</t>
  </si>
  <si>
    <t>белый, с легким гофре, посередине лепестков малиновые стрелки и крап</t>
  </si>
  <si>
    <t>Lilium Paradise</t>
  </si>
  <si>
    <t>PARADISE</t>
  </si>
  <si>
    <t>ПАРАДИЗ</t>
  </si>
  <si>
    <t>еле заметный, нежнейший розовый</t>
  </si>
  <si>
    <t>Lilium Pink Saffire</t>
  </si>
  <si>
    <t>PINK SAFFIRE</t>
  </si>
  <si>
    <t>ПИНК САПФИР</t>
  </si>
  <si>
    <t>Lilium Purple Flag</t>
  </si>
  <si>
    <t>Lilium Sally</t>
  </si>
  <si>
    <t>SALLY</t>
  </si>
  <si>
    <t>САЛЛИ</t>
  </si>
  <si>
    <t>ярко-темно-розовый с красными линиями посередине лепестка из центра и красным крапом , гофрированная белая кайма</t>
  </si>
  <si>
    <t>Lilium Solution</t>
  </si>
  <si>
    <t>SOLUTION</t>
  </si>
  <si>
    <t>СОЛЮШН</t>
  </si>
  <si>
    <t>НОВИНКА! Белый с желтой звездой в центре, частым темно-розовым крапом и ярко-розовыми мазками посередине каждого лепестка</t>
  </si>
  <si>
    <t>Lilium Special News</t>
  </si>
  <si>
    <t>SPECIAL NEWS</t>
  </si>
  <si>
    <t>СПЕШЛ НЬЮС</t>
  </si>
  <si>
    <t>розово-красный с белой каймой и темно-красным крапом</t>
  </si>
  <si>
    <t>Lilium St Tropez</t>
  </si>
  <si>
    <t>Lilium Sumatra</t>
  </si>
  <si>
    <t>SUMATRA</t>
  </si>
  <si>
    <t>СУМАТРА</t>
  </si>
  <si>
    <t>пурпурно-красный, белая кайма, гофрированные лепестки, крап, 25-30см</t>
  </si>
  <si>
    <t>Lilium Va Banque</t>
  </si>
  <si>
    <t>VA BANQUE</t>
  </si>
  <si>
    <t>ВА-БАНК</t>
  </si>
  <si>
    <t>белый с оранжевыми тычинками, очень крупный цветок, раннее цветение</t>
  </si>
  <si>
    <t>VERONIQUE</t>
  </si>
  <si>
    <t>ВЕРОНИКА</t>
  </si>
  <si>
    <t>розовый с тёмно-розовой звездой и белой каймой, цветок Ø - 22см</t>
  </si>
  <si>
    <t>Lilium Virtuoso</t>
  </si>
  <si>
    <t>VIRTUOSO</t>
  </si>
  <si>
    <t>ВИРТУОЗО</t>
  </si>
  <si>
    <t>нежно-розовый с красным крапом, лепестки слегка гофрир.</t>
  </si>
  <si>
    <t>Lilium Zorro</t>
  </si>
  <si>
    <t>ZORRO</t>
  </si>
  <si>
    <t>ЗОРРО</t>
  </si>
  <si>
    <t>красный с белым кантом и темно-коричневым крапом</t>
  </si>
  <si>
    <t>Lilium Concordia</t>
  </si>
  <si>
    <t>Lilium Deliana</t>
  </si>
  <si>
    <t>DELIANA</t>
  </si>
  <si>
    <t>ДЕЛИАНА</t>
  </si>
  <si>
    <t>лимонно-желтый с коричневыми тычинками</t>
  </si>
  <si>
    <t>Lilium Lincoln</t>
  </si>
  <si>
    <t>LINCOLN</t>
  </si>
  <si>
    <t>ЛИНКОЛЬН</t>
  </si>
  <si>
    <t>перламутрово-розовый, атласный</t>
  </si>
  <si>
    <t>Lilium White Heaven</t>
  </si>
  <si>
    <t>WHITE HEAVEN</t>
  </si>
  <si>
    <t>УАЙТ ХЕВЕН</t>
  </si>
  <si>
    <t>белый, тычинки желто-оранжевые, центр светло-зеленый</t>
  </si>
  <si>
    <t>Lilium White Sea</t>
  </si>
  <si>
    <t>Lilium Global Arena</t>
  </si>
  <si>
    <t>GLOBAL ARENA</t>
  </si>
  <si>
    <t>ГЛОБАЛ АРЕНА</t>
  </si>
  <si>
    <t>белый с желтым горлом</t>
  </si>
  <si>
    <t>Lilium Global Beauty</t>
  </si>
  <si>
    <t>Lilium Global Village</t>
  </si>
  <si>
    <t>GLOBAL VILLAGE</t>
  </si>
  <si>
    <t>ГЛОБАЛ ВИЛЛИДЖ</t>
  </si>
  <si>
    <t>белый с зеленоватым центром</t>
  </si>
  <si>
    <t>Lilium Polar</t>
  </si>
  <si>
    <t>POLAR</t>
  </si>
  <si>
    <t>ПОЛАР</t>
  </si>
  <si>
    <t>Lilium Yellow Power</t>
  </si>
  <si>
    <t>Lilium Carbonero</t>
  </si>
  <si>
    <t>CARBONERO</t>
  </si>
  <si>
    <t>КАРБОНЕРО</t>
  </si>
  <si>
    <t>темно-винно-красный</t>
  </si>
  <si>
    <t>Lilium Diamante</t>
  </si>
  <si>
    <t>DIAMANTE</t>
  </si>
  <si>
    <t>ДИАМАНТЕ</t>
  </si>
  <si>
    <t>матово-нежно-розовый с белым кантом и желтым центром, диам. 25 см</t>
  </si>
  <si>
    <t>Lilium Exotic Sun</t>
  </si>
  <si>
    <t>Lilium Guardia</t>
  </si>
  <si>
    <t>GUARDIA</t>
  </si>
  <si>
    <t>ГУАРДИА</t>
  </si>
  <si>
    <t>ярко-красновато-розовый</t>
  </si>
  <si>
    <t>Lilium Orania</t>
  </si>
  <si>
    <t>ORANIA</t>
  </si>
  <si>
    <t>ОРАНИЯ</t>
  </si>
  <si>
    <t>желтый, внешняя сторона лепестков с широкой розовой полосой</t>
  </si>
  <si>
    <t>PINNACLE</t>
  </si>
  <si>
    <t>ПИННАКЛ</t>
  </si>
  <si>
    <t>Lilium Red Heart</t>
  </si>
  <si>
    <t>RED HEART</t>
  </si>
  <si>
    <t>РЕД ХЕРТ</t>
  </si>
  <si>
    <t>винно-бордовый</t>
  </si>
  <si>
    <t>Lilium Sheherezade</t>
  </si>
  <si>
    <t>SHEHEREZADE</t>
  </si>
  <si>
    <t>ШЕХЕРЕЗАДА</t>
  </si>
  <si>
    <t>насыщенно-бордовый от центра, кончики-белые</t>
  </si>
  <si>
    <t>Lilium Tabledance</t>
  </si>
  <si>
    <t>TABLEDANCE</t>
  </si>
  <si>
    <t>ТЕЙБЛДАНС</t>
  </si>
  <si>
    <t>розово-сиреневый, с белой сердцевиной</t>
  </si>
  <si>
    <t>Lilium Tarrango</t>
  </si>
  <si>
    <t>Lilium Zelmira</t>
  </si>
  <si>
    <t>ZELMIRA</t>
  </si>
  <si>
    <t>ЗЕЛМИРА</t>
  </si>
  <si>
    <t>Lilium Tiger Babies</t>
  </si>
  <si>
    <t>TIGER BABIES</t>
  </si>
  <si>
    <t>ТАЙГЕР БЕЙБИЗ</t>
  </si>
  <si>
    <t>нежно-абрикосовый с бордовым крапом по всей поверхности лепестков</t>
  </si>
  <si>
    <t>Lilium Yellow Bruse</t>
  </si>
  <si>
    <t>YELLOW BRUSE</t>
  </si>
  <si>
    <t>ЙЕЛЛОУ БРЮСЕ</t>
  </si>
  <si>
    <t>желтый с коричневым редким крапом и штрихами у центра</t>
  </si>
  <si>
    <t>Lilium Matrix 1</t>
  </si>
  <si>
    <t>MATRIX</t>
  </si>
  <si>
    <t>МАТРИКС</t>
  </si>
  <si>
    <t>двухцветная: лепестки красные к центру оранжевые, пыльники, красно-коричневые</t>
  </si>
  <si>
    <r>
      <t>Луковицы упакованы в п/эт. пакеты с торфом + полноцветная картинка.
Предложение без обязательств до момента подтверждения заказа.
Некоторые сорта доступны в ограниченном количестве. 
Хранение и транспортировка при соблюдении температурного режима 0- +2</t>
    </r>
    <r>
      <rPr>
        <b/>
        <vertAlign val="superscript"/>
        <sz val="8"/>
        <rFont val="Arial"/>
        <family val="2"/>
        <charset val="204"/>
      </rPr>
      <t>0</t>
    </r>
    <r>
      <rPr>
        <b/>
        <sz val="8"/>
        <rFont val="Arial"/>
        <family val="2"/>
        <charset val="204"/>
      </rPr>
      <t>С</t>
    </r>
  </si>
  <si>
    <t xml:space="preserve">Предлагаемая нами продукция – это посадочный материал, качество которого до посадки сохраняется </t>
  </si>
  <si>
    <t>при соблюдении соответствующих условий хранения и транспортировки.</t>
  </si>
  <si>
    <t>Отправка в регионы товарных групп: мнолетники (корни), растения в тубах и растения в горшках осуществляется</t>
  </si>
  <si>
    <r>
      <t>преимущественно транспортом с рефрижераторными установками при темп. режиме 0-+5</t>
    </r>
    <r>
      <rPr>
        <sz val="10"/>
        <rFont val="Arial"/>
        <family val="2"/>
        <charset val="204"/>
      </rPr>
      <t>º</t>
    </r>
    <r>
      <rPr>
        <sz val="10"/>
        <rFont val="Arial Cyr"/>
        <charset val="204"/>
      </rPr>
      <t>С.</t>
    </r>
  </si>
  <si>
    <t>Несоблюдение необходимых условий транспортировки и хранения может привести к порче товара. В этом случае</t>
  </si>
  <si>
    <t xml:space="preserve">Претензии по качеству принимаются в  письменном виде с приложенным фото в течение 5 (пяти) </t>
  </si>
  <si>
    <t xml:space="preserve">календарных дней, включая выходные и праздничные дни, с момента получения товара Покупателем. </t>
  </si>
  <si>
    <t xml:space="preserve">В зависимости от результатов урожая, иногда, мы вынуждены изменить изменить цену, размеры, при этом </t>
  </si>
  <si>
    <t xml:space="preserve">Компания не несет ответственность за любые убытки, которые могут возникнуть если фирма не была в </t>
  </si>
  <si>
    <t>состоянии поставить скомплектованный заказ.</t>
  </si>
  <si>
    <t>Все расходы по дополнительной упаковке и утеплении оплачиваются покупателем отдельно.</t>
  </si>
  <si>
    <t xml:space="preserve">наша фирма оставляет за собой право не принимать претензии по качеству. </t>
  </si>
  <si>
    <t>транспорт/отправка</t>
  </si>
  <si>
    <t>ЛИЛИИ "COLOR LINE". Голландия</t>
  </si>
  <si>
    <t>Lilium Strawberry And Cream</t>
  </si>
  <si>
    <t>STRAWBERRY &amp; CREAM</t>
  </si>
  <si>
    <t>СТРОБЕРРИ ЭНД КРИМ</t>
  </si>
  <si>
    <t>кремовый с плотным тёмно-красным напылением до середины лепестка</t>
  </si>
  <si>
    <t>Lilium Tiny Parrot</t>
  </si>
  <si>
    <t>TINY PARROT</t>
  </si>
  <si>
    <t>ТАЙНИ ПЭРРОТ</t>
  </si>
  <si>
    <t xml:space="preserve">жёлтый с тёмно-красным частым крапом </t>
  </si>
  <si>
    <t>Lilium Tiny Shadow</t>
  </si>
  <si>
    <t>TINY SHADOW</t>
  </si>
  <si>
    <t>ТАЙНИ ШЭДОУ</t>
  </si>
  <si>
    <t>черный центр, алые кончики</t>
  </si>
  <si>
    <t>нов17</t>
  </si>
  <si>
    <t>Lilium Daybreak Joy</t>
  </si>
  <si>
    <t>DAYBREAK JOY</t>
  </si>
  <si>
    <t>ДЭЙБРЕЙК ДЖОЙ</t>
  </si>
  <si>
    <t>лососево-алый с ярко-желтым центром</t>
  </si>
  <si>
    <t>МАХРОВЫЙ. Желтый - кремовый центр, розовые кончики</t>
  </si>
  <si>
    <t>Lilium Golden Joy</t>
  </si>
  <si>
    <t>GOLDEN JOY</t>
  </si>
  <si>
    <t>ГОЛДЕН ДЖОЙ</t>
  </si>
  <si>
    <t>Ярко-желтый с широкой абрикосовой полосой по всей длине лепестка</t>
  </si>
  <si>
    <t>МАХРОВЫЙ. ванильный с бордовым редким крапом</t>
  </si>
  <si>
    <t>Lilium Perfect Joy</t>
  </si>
  <si>
    <t>PERFECT JOY</t>
  </si>
  <si>
    <t>ПЕРФЕКТ ДЖОЙ</t>
  </si>
  <si>
    <t>палево-темно-розовый с кремово-белым центром, редкий темно-розовый крап</t>
  </si>
  <si>
    <t>Lilium Sunset Joy</t>
  </si>
  <si>
    <t>SUNSET JOY</t>
  </si>
  <si>
    <t>САНСЕТ ДЖОЙ</t>
  </si>
  <si>
    <t>жёлтый центр, ярко-розовые кончики</t>
  </si>
  <si>
    <t>Lilium Tangerine Joy</t>
  </si>
  <si>
    <t>TANGERINE JOY</t>
  </si>
  <si>
    <t>ТАНДЖЕРИН ДЖОЙ</t>
  </si>
  <si>
    <t>жёлтый центр, розовые кончики</t>
  </si>
  <si>
    <t>Lilium Black Charm</t>
  </si>
  <si>
    <t>BLACK CHARM</t>
  </si>
  <si>
    <t>БЛЭК ШАРМ</t>
  </si>
  <si>
    <t>очень темно-бордовый, почти черный, оранжевые тычинки</t>
  </si>
  <si>
    <t>Lilium Campeche</t>
  </si>
  <si>
    <t>CAMPECHE</t>
  </si>
  <si>
    <t>КАМПЕЧЕ</t>
  </si>
  <si>
    <t>Lilium Conception</t>
  </si>
  <si>
    <t>CONCEPTION</t>
  </si>
  <si>
    <t>КОНЦЕПШН</t>
  </si>
  <si>
    <t>пунцовый с оранжевыми тычинками</t>
  </si>
  <si>
    <t>Lilium Nello</t>
  </si>
  <si>
    <t>NELLO</t>
  </si>
  <si>
    <t>НЕЛЛО</t>
  </si>
  <si>
    <t>Lilium Prunotto</t>
  </si>
  <si>
    <t>PRUNOTTO</t>
  </si>
  <si>
    <t>ПРУНОТТО</t>
  </si>
  <si>
    <t>Lilium Arsenal</t>
  </si>
  <si>
    <t>ARSENAL</t>
  </si>
  <si>
    <t>АРСЕНАЛ</t>
  </si>
  <si>
    <t>ярко-розовый с жёлтым центром и редким тёмным крапом</t>
  </si>
  <si>
    <t>Lilium Easy Life</t>
  </si>
  <si>
    <t>EASY LIFE</t>
  </si>
  <si>
    <t>ИЗИ ЛАЙФ</t>
  </si>
  <si>
    <t>бледно-жёлтый с редким крупным бордовым крапом, без пыльцы</t>
  </si>
  <si>
    <t>Lilium Rosellas Dream</t>
  </si>
  <si>
    <t>ROSELLA'S DREAM</t>
  </si>
  <si>
    <t>РОЗЕЛЛАЗ ДРИМ</t>
  </si>
  <si>
    <t>в центре на бледно-жёлтом фоне частый коричневый крап, концы - ярко-розовые</t>
  </si>
  <si>
    <t>Lilium Tribal Dance</t>
  </si>
  <si>
    <t>TRIBAL DANCE</t>
  </si>
  <si>
    <t>ТРИБАЛ ДАНС</t>
  </si>
  <si>
    <t>Lilium Tribal Kiss</t>
  </si>
  <si>
    <t>TRIBAL KISS</t>
  </si>
  <si>
    <t>ТРИБАЛ КИСС</t>
  </si>
  <si>
    <t>белый мс винно-юордовым напылением в центре</t>
  </si>
  <si>
    <t>Lilium Goldwing</t>
  </si>
  <si>
    <t>GOLDWING</t>
  </si>
  <si>
    <t>ГОЛДВИНГ</t>
  </si>
  <si>
    <t>лимонно-жёлтый с коричневыми тычинками</t>
  </si>
  <si>
    <t>Lilium Red Power</t>
  </si>
  <si>
    <t>RED POWER (AOA)</t>
  </si>
  <si>
    <t>РЭД ПАУЭР</t>
  </si>
  <si>
    <t>алый с красным центром</t>
  </si>
  <si>
    <t>Lilium Bentley</t>
  </si>
  <si>
    <t>BENTLEY</t>
  </si>
  <si>
    <t>БЕНТЛИ</t>
  </si>
  <si>
    <t>кремово-розовый с розовым кантом и кончиками, махровый</t>
  </si>
  <si>
    <t>Lilium Eagle Eye</t>
  </si>
  <si>
    <t>EAGLE EYE</t>
  </si>
  <si>
    <t>ИГЛ АЙ</t>
  </si>
  <si>
    <t>ярко-оранжевый, с желтым осветлением по центру лепестков, махровый</t>
  </si>
  <si>
    <t>Lilium Sphinx</t>
  </si>
  <si>
    <t>SPHINX</t>
  </si>
  <si>
    <t>СФИНКС</t>
  </si>
  <si>
    <t>красно-оранжевый, махровый</t>
  </si>
  <si>
    <t>лимонно-желтый, очень крепкие и плотные бутоны, крепкие цветоносы</t>
  </si>
  <si>
    <t>L.A. Hybrids POLLEN FREE / ЛА гибриды без пыльцы</t>
  </si>
  <si>
    <t>Lilium Yellow Cocote</t>
  </si>
  <si>
    <t>YELLOW COCOTE</t>
  </si>
  <si>
    <t>ЙЕЛЛОУ КОКОТ</t>
  </si>
  <si>
    <t>желтый с черной обводкой по краям лепестков, генетически без пыльцы!</t>
  </si>
  <si>
    <t>CEREZA</t>
  </si>
  <si>
    <t>CORALLO BEACH</t>
  </si>
  <si>
    <t>Lilium Dynamix</t>
  </si>
  <si>
    <t>DYNAMIX</t>
  </si>
  <si>
    <t>ДИНАМИКС</t>
  </si>
  <si>
    <t>алый, переливистый</t>
  </si>
  <si>
    <t>Lilium Fiamma</t>
  </si>
  <si>
    <t>FIAMMA</t>
  </si>
  <si>
    <t>ФИАММА</t>
  </si>
  <si>
    <t>оранжево-красный с желтым пятном у центра, эффект подсвечивания.</t>
  </si>
  <si>
    <t>Lilium Francesca</t>
  </si>
  <si>
    <t>FRANCESCA</t>
  </si>
  <si>
    <t>ФРАНЧЕСКА</t>
  </si>
  <si>
    <t>ровный,сиренево-розовый</t>
  </si>
  <si>
    <t>Lilium Linosa</t>
  </si>
  <si>
    <t>LINOSA</t>
  </si>
  <si>
    <t>ЛИНОЗА</t>
  </si>
  <si>
    <t>плотный канареечно-желтый, очеь яркий</t>
  </si>
  <si>
    <t>Lilium Methone</t>
  </si>
  <si>
    <t>METHONE</t>
  </si>
  <si>
    <t>МЕТОН</t>
  </si>
  <si>
    <t>Lilium Navarin</t>
  </si>
  <si>
    <t>NAVARIN</t>
  </si>
  <si>
    <t>НАВАРИН</t>
  </si>
  <si>
    <t>насыщенный, медово-жёлтый</t>
  </si>
  <si>
    <t>Lilium Obvio</t>
  </si>
  <si>
    <t>OBVIO</t>
  </si>
  <si>
    <t>ОБВИО</t>
  </si>
  <si>
    <t xml:space="preserve">белоснежный  </t>
  </si>
  <si>
    <t>Lilium Sotara</t>
  </si>
  <si>
    <t>SOTARA</t>
  </si>
  <si>
    <t>СОТАРА</t>
  </si>
  <si>
    <t>Lilium Sweet Sugar</t>
  </si>
  <si>
    <t>SWEET SUGAR</t>
  </si>
  <si>
    <t>СВИТ ШУГАР</t>
  </si>
  <si>
    <t>сиреневато-розовый с темно-розовым крапом, диам. 20-23см</t>
  </si>
  <si>
    <t>Lilium Tavira</t>
  </si>
  <si>
    <t>TAVIRA</t>
  </si>
  <si>
    <t>ТАВИРА</t>
  </si>
  <si>
    <t>белый, тычинки желтые</t>
  </si>
  <si>
    <t>Lilium Soft Music</t>
  </si>
  <si>
    <t>SOFT MUSIC</t>
  </si>
  <si>
    <t>СОФТ МЬЮЗИК</t>
  </si>
  <si>
    <t>МАХРОВЫЙ. белый с нежно-розовым краем и желтоватой полосой по центру</t>
  </si>
  <si>
    <t>Oriental Hybrids RoseLily/ Восточные гибриды / Махровые серии RoseLily</t>
  </si>
  <si>
    <t>Lilium Big News</t>
  </si>
  <si>
    <t>белый с темно-оранжевыми тычинками, очень крупные цветы, диам. до 30см</t>
  </si>
  <si>
    <t>Lilium Black Belt</t>
  </si>
  <si>
    <t>BLACK BELT</t>
  </si>
  <si>
    <t>БЛЭК БЕЛТ</t>
  </si>
  <si>
    <t>темно-красный, белый кант с сиреневатым свечением, бронзовый крап по большей поверхности лепестка</t>
  </si>
  <si>
    <t>Lilium Brasilia</t>
  </si>
  <si>
    <t>BRASILIA</t>
  </si>
  <si>
    <t>БРАЗИЛИЯ</t>
  </si>
  <si>
    <t>белый, узкое фиолетовое обрамление, гофрированные, диам. 22см</t>
  </si>
  <si>
    <t>Lilium Chil Out</t>
  </si>
  <si>
    <t>CHIL OUT</t>
  </si>
  <si>
    <t>ЧИЛ АУТ</t>
  </si>
  <si>
    <t>белый с ярко-жёлтой полосой по центру лепестка, волнистый край</t>
  </si>
  <si>
    <t>Lilium Columbia</t>
  </si>
  <si>
    <t>COLUMBIA</t>
  </si>
  <si>
    <t>КОЛУМБИЯ</t>
  </si>
  <si>
    <t>белый с жёлтой звездой от центра, цветок Ø - 22см</t>
  </si>
  <si>
    <t>Lilium Curly Sue</t>
  </si>
  <si>
    <t>Lilium Deep Impact</t>
  </si>
  <si>
    <t>DEEP IMPACT</t>
  </si>
  <si>
    <t>ДИП ИМПАКТ</t>
  </si>
  <si>
    <t>малиново-красный с тёмным частым крапом по всему лепестку и с чётким белым контуром.</t>
  </si>
  <si>
    <t>Lilium Dignity</t>
  </si>
  <si>
    <t>DIGNITY</t>
  </si>
  <si>
    <t>ДИГНИТИ</t>
  </si>
  <si>
    <t>белый с розово-красной линией посередине лепестка из центра и редким розово-красным крапом</t>
  </si>
  <si>
    <t>Lilium Graceland</t>
  </si>
  <si>
    <t>GRACELAND</t>
  </si>
  <si>
    <t>ГРЕЙСЛЭНД</t>
  </si>
  <si>
    <t>сиреневато-розовый с желтой звездой из центра</t>
  </si>
  <si>
    <t>Lilium Idaho</t>
  </si>
  <si>
    <t>IDAHO</t>
  </si>
  <si>
    <t>АЙДАХО</t>
  </si>
  <si>
    <t>очень яркий цвет фламинго в центре, края белые, красный крап, 22см</t>
  </si>
  <si>
    <t>Lilium Jaybird</t>
  </si>
  <si>
    <t>JAYBIRD</t>
  </si>
  <si>
    <t>ДЖЕЙБЁРД</t>
  </si>
  <si>
    <t>НОВИНКА!нежно-розовый с розово-красными полосами от центра и красным крапом</t>
  </si>
  <si>
    <t>Lilium King Solomon</t>
  </si>
  <si>
    <t>KING SOLOMON</t>
  </si>
  <si>
    <t>КИНГ СОЛОМОН</t>
  </si>
  <si>
    <t>пурпурно-красный центр, белые кончики и кант, цветок Ø - 22см</t>
  </si>
  <si>
    <t>Lilium Lake Carey</t>
  </si>
  <si>
    <t>LAKE CAREY</t>
  </si>
  <si>
    <t>ЛЕЙК КЭРИ</t>
  </si>
  <si>
    <t>малиновый с темно-пурпурными полосами по лепесткам, белая узкая кайма, 25см</t>
  </si>
  <si>
    <t>MERO STAR</t>
  </si>
  <si>
    <t>МЕРО СТАР</t>
  </si>
  <si>
    <t>Lilium Monteneu</t>
  </si>
  <si>
    <t>MONTENEU</t>
  </si>
  <si>
    <t>МОНТЕНЮ</t>
  </si>
  <si>
    <t>белый с волнистыми краями, 25см</t>
  </si>
  <si>
    <t>Lilium Paradero</t>
  </si>
  <si>
    <t>пунцово-красный с белой каймой, лёгкое гофре</t>
  </si>
  <si>
    <t>Lilium Pink Exposure</t>
  </si>
  <si>
    <t>PINK EXPOSURE</t>
  </si>
  <si>
    <t>ПИНК ЭКСПОЖУР</t>
  </si>
  <si>
    <t>розовый с белой каймой , темно-розовыми линиями посередине лепестков и темно-розовым крапом</t>
  </si>
  <si>
    <t>Lilium Pinn Up</t>
  </si>
  <si>
    <t>PINN UP</t>
  </si>
  <si>
    <t>ПИНН АП</t>
  </si>
  <si>
    <t>ОЧЕНЬ КРУПНЫЙ розовый с белым центром и белым крапом, слегка волнистый край</t>
  </si>
  <si>
    <t>Lilium Playtime</t>
  </si>
  <si>
    <t>PLAYTIME</t>
  </si>
  <si>
    <t>ПЛЕЙТАЙМ</t>
  </si>
  <si>
    <t xml:space="preserve">ОЧЕНЬ ЭФФЕКТНЫЕ белые цветки с двух- цветными широкими лучами вдоль лепестка желтого к центру и красно-розового цвета к кончикам лепестка, темно-красный крап </t>
  </si>
  <si>
    <t>Lilium Salmon Star</t>
  </si>
  <si>
    <t>SALMON STAR</t>
  </si>
  <si>
    <t>САЛМОН СТАР</t>
  </si>
  <si>
    <t>нежно-лососевый с желтым центром и оранжевым крапом по всей длине лепестка</t>
  </si>
  <si>
    <t>Lilium Shandong</t>
  </si>
  <si>
    <t>SHANDONG</t>
  </si>
  <si>
    <t>ШАНЬДУНЬ</t>
  </si>
  <si>
    <t>ТЕСТ! Сиренево-розовый с красно-розовой широкой полосой, в виде звезды, диам. цв. 25 см</t>
  </si>
  <si>
    <t>Lilium Spectacle</t>
  </si>
  <si>
    <t>SPECTACLE</t>
  </si>
  <si>
    <t>СПЕКТАКЛЬ</t>
  </si>
  <si>
    <t xml:space="preserve">белый с ярко-розовыми полосами </t>
  </si>
  <si>
    <t>Lilium Spectator</t>
  </si>
  <si>
    <t>SPECTATOR</t>
  </si>
  <si>
    <t>СПЕКТАТОР</t>
  </si>
  <si>
    <t>НОВИНКА!белый с ярко-розовыми стрелками и ярко-розовым крапом</t>
  </si>
  <si>
    <t>Lilium Tessala</t>
  </si>
  <si>
    <t>TESSALA</t>
  </si>
  <si>
    <t>ТЕССАЛА</t>
  </si>
  <si>
    <t>темно-малиновый, глянцевый с желтой сердцевинкой и редким темным крапом</t>
  </si>
  <si>
    <t>НИЗКОРОСЛЫЕ  Oriental Hybrids / Восточные гибриды, серия Romance</t>
  </si>
  <si>
    <t>Lilium Star Romance</t>
  </si>
  <si>
    <t>STAR ROMANCE</t>
  </si>
  <si>
    <t>СТАР РОМАНС</t>
  </si>
  <si>
    <t>темно-розовый с красным крапом и белой каймой</t>
  </si>
  <si>
    <t>Lilium World Trade</t>
  </si>
  <si>
    <t>WORLD TRADE</t>
  </si>
  <si>
    <t>УОРЛД ТРЕЙД</t>
  </si>
  <si>
    <t>для горшков и вазонов. белые граммофоны с зеленовато-желтым горлом</t>
  </si>
  <si>
    <t>Lilium Global Trend</t>
  </si>
  <si>
    <t>GLOBAL TREND</t>
  </si>
  <si>
    <t>ГЛОБАЛ ТРЕНД</t>
  </si>
  <si>
    <t>огромный белый граммофон с зеленоватым центром</t>
  </si>
  <si>
    <t>Lilium Pink Brilliant</t>
  </si>
  <si>
    <t>PINK BRILJANT</t>
  </si>
  <si>
    <t>ПИНК БРИЛЛИАНТ</t>
  </si>
  <si>
    <t>ярко-розовый с белым кантом</t>
  </si>
  <si>
    <t>Lilium Adelante</t>
  </si>
  <si>
    <t>ADELANTE</t>
  </si>
  <si>
    <t>АДЕЛАНТЕ</t>
  </si>
  <si>
    <t>насыщенный тёмно-розовый с белёсым центром, 20см</t>
  </si>
  <si>
    <t>Lilium Anastasia</t>
  </si>
  <si>
    <t>ANASTASIA</t>
  </si>
  <si>
    <t>АНАСТАСИЯ</t>
  </si>
  <si>
    <t xml:space="preserve">белый на кончиках и в центре,  нежно-розовый от центра до середины лепестка, редкий крап </t>
  </si>
  <si>
    <t>Lilium Apricot Fudge_2</t>
  </si>
  <si>
    <t>APRICOT FUDGE</t>
  </si>
  <si>
    <t>АПРИКОТ ФЬЮДЖ</t>
  </si>
  <si>
    <t>СУПЕР НОВИНКА!!! Нежнейший лососево-кремовый , необычная форма лепестков, они похожи на тюльпановые</t>
  </si>
  <si>
    <t>Lilium Baruta</t>
  </si>
  <si>
    <t>BARUTA</t>
  </si>
  <si>
    <t>БАРУТА</t>
  </si>
  <si>
    <t>желтый с темно-желтой сердцевиной</t>
  </si>
  <si>
    <t>Lilium Baywatch</t>
  </si>
  <si>
    <t>BAYWATCH</t>
  </si>
  <si>
    <t>БЭЙУОТЧ</t>
  </si>
  <si>
    <t>жемчужно-розовый с белым кантом и желтоватым центром</t>
  </si>
  <si>
    <t>Lilium Beijing Moon</t>
  </si>
  <si>
    <t>BEIJING MOON</t>
  </si>
  <si>
    <t>ПЕКИН МУН</t>
  </si>
  <si>
    <t>белый с сиреневой каймой и жёлтым центром</t>
  </si>
  <si>
    <t>Lilium Competition</t>
  </si>
  <si>
    <t>COMPETITION</t>
  </si>
  <si>
    <t>КОМПЕТИШИОН</t>
  </si>
  <si>
    <t>сиренево-розовый, диам. 20-22 см</t>
  </si>
  <si>
    <t>HIGH TEA</t>
  </si>
  <si>
    <t>ХАЙ ТИ</t>
  </si>
  <si>
    <t>Lilium Honeymoon</t>
  </si>
  <si>
    <t>HONEYMOON</t>
  </si>
  <si>
    <t>ХАНИМУН</t>
  </si>
  <si>
    <t>"медовая луна" , светло-желтый, у центра более яркий желтый, очень высокий (на второй-третий год)</t>
  </si>
  <si>
    <t>Lilium Imprato</t>
  </si>
  <si>
    <t>IMPRATO</t>
  </si>
  <si>
    <t>ИМПРАТО</t>
  </si>
  <si>
    <t>Эксклюзив! Ярко-розовый, атласный, диам. 23см</t>
  </si>
  <si>
    <t>OLYMPIC TORCH</t>
  </si>
  <si>
    <t>ОЛИМПИК ТОРЧ</t>
  </si>
  <si>
    <t>Lilium Pink Magic</t>
  </si>
  <si>
    <t>PINK MAGIC</t>
  </si>
  <si>
    <t>ПИНК МЭДЖИК</t>
  </si>
  <si>
    <t>Lilium Pontiac</t>
  </si>
  <si>
    <t>PONTIAC</t>
  </si>
  <si>
    <t>ПОНТИАК</t>
  </si>
  <si>
    <t>кремовый, к центру интенсивно жёлтый</t>
  </si>
  <si>
    <t>Lilium Provecho</t>
  </si>
  <si>
    <t>PROVECHO</t>
  </si>
  <si>
    <t>ПРОВЕЧО</t>
  </si>
  <si>
    <t>светло-розовый с ярко-розовыми линиями по центру лепестков</t>
  </si>
  <si>
    <t>Lilium Sophie</t>
  </si>
  <si>
    <t>SOPHIE</t>
  </si>
  <si>
    <t>СОФИ</t>
  </si>
  <si>
    <t>Lilium Terrasol</t>
  </si>
  <si>
    <t>TERRASOL</t>
  </si>
  <si>
    <t>ТЕРРАСОЛ</t>
  </si>
  <si>
    <t>медово-желтый</t>
  </si>
  <si>
    <t>Lilium Zambesi</t>
  </si>
  <si>
    <t>ZAMBEZI</t>
  </si>
  <si>
    <t>ЗАМБЕЗИ</t>
  </si>
  <si>
    <t>Lilium Up. White Planet</t>
  </si>
  <si>
    <t>WHITE PLANET</t>
  </si>
  <si>
    <t>УАЙТ ПЛАНЕТ</t>
  </si>
  <si>
    <t>Upfacing -все цветки направлены вверх, кремовый с жёлтым центром</t>
  </si>
  <si>
    <t>Lilium Pieton</t>
  </si>
  <si>
    <t>PIETON</t>
  </si>
  <si>
    <t>ПАЙТОН</t>
  </si>
  <si>
    <t>желтый с винно-красными широкими пятнами от центра лепестка</t>
  </si>
  <si>
    <t>Lilium Pink Flavour</t>
  </si>
  <si>
    <t>PINK FLAVOUR</t>
  </si>
  <si>
    <t>ПИНК ФЛЕЙВОУР</t>
  </si>
  <si>
    <t>нежно-розовый с жёлтым центром</t>
  </si>
  <si>
    <t>Lilium Salmon Flavour</t>
  </si>
  <si>
    <t>SALMON FLAVOUR</t>
  </si>
  <si>
    <t>САЛМОН ФЛЕЙВОУР</t>
  </si>
  <si>
    <t>Lilium Pearl Jessica</t>
  </si>
  <si>
    <t>PEARL JESSICA</t>
  </si>
  <si>
    <t>ПЕРЛ ДЖЕССИКА</t>
  </si>
  <si>
    <t>тёмно-розовый с оранжево-розовым центром. Большее количество цветков, дольшее цветение. Толстые лепестки и крепкие стебли.</t>
  </si>
  <si>
    <t>Lilium Pearl Stacey</t>
  </si>
  <si>
    <t>PEARL STACEY</t>
  </si>
  <si>
    <t>ПЕРЛ СТЭЙСИ</t>
  </si>
  <si>
    <t>кремово-жёлтый с тёмно-жёлтым центром. Большее количество цветков, дольшее цветение. Толстые лепестки и крепкие стебли.</t>
  </si>
  <si>
    <t>Lilium Arabian Night</t>
  </si>
  <si>
    <t>ARABIAN NIGHT</t>
  </si>
  <si>
    <t>АРАБИАН НАЙТ</t>
  </si>
  <si>
    <t>Многоцветковая лилия, 1.8-2,4м! бордовая с ярко-жёлтым напылением , каймой и тычинками</t>
  </si>
  <si>
    <t>100-160</t>
  </si>
  <si>
    <t>Lilium Claude Shride 1</t>
  </si>
  <si>
    <t>CLAUDE SHRIDE</t>
  </si>
  <si>
    <t>КЛОД ШРАЙД</t>
  </si>
  <si>
    <t>Многоцветковая лилия, 1.8-2,4м! тёмно-красная с оранжевыми тычинками</t>
  </si>
  <si>
    <t>Lilium Gaybird 1</t>
  </si>
  <si>
    <t>GAYBIRD</t>
  </si>
  <si>
    <t>ГАЙБЁРД</t>
  </si>
  <si>
    <t>малиново-медный с крапом</t>
  </si>
  <si>
    <t>Lilium Manitoba Fox</t>
  </si>
  <si>
    <t>МАНИТОБА ФОКС</t>
  </si>
  <si>
    <t>Многоцветковая лилия, 1.8-2,4м!  палево-тёмно-розовая с чёрно-жёлтым крапом</t>
  </si>
  <si>
    <t>Lilium Slate's Morning 1</t>
  </si>
  <si>
    <t>SLATE'S MORNING</t>
  </si>
  <si>
    <t>СЛЕЙТС МОРНИНГ</t>
  </si>
  <si>
    <t>розовые кончики, жёлты центр с крапом</t>
  </si>
  <si>
    <t>Lilium Sunny Morning</t>
  </si>
  <si>
    <t>SUNNY MORNING</t>
  </si>
  <si>
    <t>САННИ МОРНИНГ</t>
  </si>
  <si>
    <t>желтый с лиловым крапом</t>
  </si>
  <si>
    <t>Lilium Terrace City</t>
  </si>
  <si>
    <t>TERRACE CITY</t>
  </si>
  <si>
    <t>ТЕРРАС СИТИ</t>
  </si>
  <si>
    <t>светло-желтый с красным крапом</t>
  </si>
  <si>
    <t>BAFFERARI 18/20</t>
  </si>
  <si>
    <t>БАФФЕРАРИ 18/20</t>
  </si>
  <si>
    <t>STARGAZER 18/20</t>
  </si>
  <si>
    <t>СТАРГЕЙЗЕР 18/20</t>
  </si>
  <si>
    <t>YELLOWEEN 18/20</t>
  </si>
  <si>
    <t>ЙЕЛЛОУИН 18/20</t>
  </si>
  <si>
    <t>25-29 авг</t>
  </si>
  <si>
    <t>КАРНАВАЛ</t>
  </si>
  <si>
    <t>CARNIVAL</t>
  </si>
  <si>
    <t>1. Урожай 2017 г. будет отгружаться с 1 августа (после хранения в заморозке)</t>
  </si>
  <si>
    <t>2. Урожай 2018 г.  с конца августа (25-29) после уборки луковиц с полей</t>
  </si>
  <si>
    <t>УРОЖАЙ
2018</t>
  </si>
  <si>
    <t>Lilium Bumblebee</t>
  </si>
  <si>
    <t>BUMBLEBEE</t>
  </si>
  <si>
    <t>БАМБЛБИ</t>
  </si>
  <si>
    <t>жёлтый с бордовым центром и тонким кантом, 20см</t>
  </si>
  <si>
    <t>Lilium Kentucky</t>
  </si>
  <si>
    <t>KENTUCKY</t>
  </si>
  <si>
    <t>КЕНТУККИ</t>
  </si>
  <si>
    <t>желто-оранжевый, многочисленные пурпурные крапинки на лепестках, разбросанные по всей площади лепестка и по краям, 20см</t>
  </si>
  <si>
    <t>Lilium Lemon Stardust</t>
  </si>
  <si>
    <t>LEMON STARDUST</t>
  </si>
  <si>
    <t>ЛЕМОН СТАРДАСТ</t>
  </si>
  <si>
    <t>жёлтый с бордовым центром , 20см</t>
  </si>
  <si>
    <t>Lilium Pink Brush</t>
  </si>
  <si>
    <t>PINK BRUSH</t>
  </si>
  <si>
    <t>ПИНК БРАШ</t>
  </si>
  <si>
    <t>(ЛА гибрид) розовый с плотным бордовым напылением</t>
  </si>
  <si>
    <t>нов18</t>
  </si>
  <si>
    <t>Lilium Yellow Brush</t>
  </si>
  <si>
    <t>YELLOW BRUSH</t>
  </si>
  <si>
    <t>ЙЕЛЛОУ БРАШ</t>
  </si>
  <si>
    <t>(ЛА гибрид) канареечно-желтый с плотным бронзовым напылением</t>
  </si>
  <si>
    <t>Lilium Tiny Crystal</t>
  </si>
  <si>
    <t>TINY CRYSTAL</t>
  </si>
  <si>
    <t>ТАЙНИ КРИСТАЛЛ</t>
  </si>
  <si>
    <t>Lilium Tiny Diamond</t>
  </si>
  <si>
    <t>TINY DIAMOND</t>
  </si>
  <si>
    <t>ТАЙНИ ДИАМОНД</t>
  </si>
  <si>
    <t>кораллово-розовый с белым центром</t>
  </si>
  <si>
    <t>Lilium Tiny Epic</t>
  </si>
  <si>
    <t>TINY EPIC</t>
  </si>
  <si>
    <t>ТАЙНИ ЭПИК</t>
  </si>
  <si>
    <t>темно-бордовый, почти черный центр, оранжевые кончики</t>
  </si>
  <si>
    <t>Lilium Tiny Ghost</t>
  </si>
  <si>
    <t>TINY GHOST</t>
  </si>
  <si>
    <t>ТАЙНИ ГОСТ</t>
  </si>
  <si>
    <t>Lilium Tiny Glow</t>
  </si>
  <si>
    <t>TINY GLOW</t>
  </si>
  <si>
    <t>ТАЙНИ ГЛОУ</t>
  </si>
  <si>
    <t>желтый с легким оранжевым румянцем по центру лепестков</t>
  </si>
  <si>
    <t>Lilium Tiny Nugget</t>
  </si>
  <si>
    <t>TINY NUGGET</t>
  </si>
  <si>
    <t>ТАЙНИ НАГГЕТ</t>
  </si>
  <si>
    <t>желтый с красным напылением у центра</t>
  </si>
  <si>
    <t>Lilium Tiny Poems</t>
  </si>
  <si>
    <t>TINY POEMS</t>
  </si>
  <si>
    <t>ТАЙНИ ПОЭМС</t>
  </si>
  <si>
    <t>биколор: пурпурно-бордовые, почти черные к середине с крапом, кочники светло-розовые</t>
  </si>
  <si>
    <t>Lilium Tiny Toons</t>
  </si>
  <si>
    <t>TINY TOONS</t>
  </si>
  <si>
    <t>ТАЙНИ ТУНС</t>
  </si>
  <si>
    <r>
      <t xml:space="preserve">Asiatic Hybrids / Азиатские гибриды / Серия JOY, генетически низкорослые до 45 см </t>
    </r>
    <r>
      <rPr>
        <b/>
        <sz val="10"/>
        <color indexed="13"/>
        <rFont val="Arial"/>
        <family val="2"/>
      </rPr>
      <t>НОВИНКА!</t>
    </r>
  </si>
  <si>
    <t>10-12/12-14*</t>
  </si>
  <si>
    <t>Lilium Brunello</t>
  </si>
  <si>
    <t>BRUNELLO</t>
  </si>
  <si>
    <t>БРУНЕЛЛО</t>
  </si>
  <si>
    <t>Lilium Foreigner</t>
  </si>
  <si>
    <t>FOREIGNER</t>
  </si>
  <si>
    <t>ФОРЕЙНДЖЕР</t>
  </si>
  <si>
    <t>Новинка! Темно-красный с чернеющим центром</t>
  </si>
  <si>
    <t>Lilium Nightrider</t>
  </si>
  <si>
    <t>NIGHTRIDER</t>
  </si>
  <si>
    <t>НАЙТРАЙДЕР</t>
  </si>
  <si>
    <t>TA-ГИБРИД -бронзово-черный, 15см</t>
  </si>
  <si>
    <t>Lilium Queen of Night</t>
  </si>
  <si>
    <t>QUEEN OF NIGHT</t>
  </si>
  <si>
    <t>КУИН ОФ НАЙТ</t>
  </si>
  <si>
    <t>почти черный, атласный, кончики темно-бордовые, тычинки оранжевые</t>
  </si>
  <si>
    <t>Lilium Centerfold</t>
  </si>
  <si>
    <t>CENTERFOLD</t>
  </si>
  <si>
    <t>ЦЕНТЕРФОЛЬД</t>
  </si>
  <si>
    <t>белый с пурпурными точками и полосками в центре, тычинки оранжево-пурпурные</t>
  </si>
  <si>
    <t>Lilium Easy Salsa</t>
  </si>
  <si>
    <t>EASY SALSA</t>
  </si>
  <si>
    <t>ИЗИ САЛЬСА</t>
  </si>
  <si>
    <t>ярко-оранжевые кончики и центр, лиловое пятно посередине лепестка</t>
  </si>
  <si>
    <t>Lilium Electric</t>
  </si>
  <si>
    <t>ELECTRIC</t>
  </si>
  <si>
    <t>ЭЛЕКТРИК</t>
  </si>
  <si>
    <t>оранжевый с узким белым краем, крап</t>
  </si>
  <si>
    <t>Lilium Grand Cru</t>
  </si>
  <si>
    <t>GRAND CRU</t>
  </si>
  <si>
    <t>ГРАНД КРЮ</t>
  </si>
  <si>
    <t>желтый, в центре темно-красный с крапом</t>
  </si>
  <si>
    <t>Lilium Joao Pessoa</t>
  </si>
  <si>
    <t>JOAO PESSOA</t>
  </si>
  <si>
    <t>ЖУАН ПЕСОА</t>
  </si>
  <si>
    <t>ярко-желтая с крупным бордовым кольцом, обрамляющим желтые тычинки и пестик</t>
  </si>
  <si>
    <t>Lilium Loreto</t>
  </si>
  <si>
    <t>LORETO</t>
  </si>
  <si>
    <t>ЛОРЕТО</t>
  </si>
  <si>
    <t>темно-оранжевый, в центре темно-бронзовый рисунок в виде уголков</t>
  </si>
  <si>
    <t>Lilium Morpho Pink</t>
  </si>
  <si>
    <t>MORPHO PINK</t>
  </si>
  <si>
    <t>МОРФО ПИНК</t>
  </si>
  <si>
    <t>желтый с кольцом из медного напыления</t>
  </si>
  <si>
    <t>Lilium Njoyz</t>
  </si>
  <si>
    <t>NJOYZ</t>
  </si>
  <si>
    <t>ЭНДЖОЙЗ</t>
  </si>
  <si>
    <t>нежно-светло-розовый с белым центром</t>
  </si>
  <si>
    <t>Lilium Oklahoma City</t>
  </si>
  <si>
    <t>OKLAHOMA CITY</t>
  </si>
  <si>
    <t>ОКЛАХОМА СИТИ</t>
  </si>
  <si>
    <t>к центру лепестка желтый, к верху - розово-красный, в центре крап,  15см</t>
  </si>
  <si>
    <t>Lilium Rozalynn</t>
  </si>
  <si>
    <t>ROZALYNN</t>
  </si>
  <si>
    <t>РОЗАЛИНН</t>
  </si>
  <si>
    <t>плотный розовый с белыми мазками у центра</t>
  </si>
  <si>
    <t>Lilium Sugar Love</t>
  </si>
  <si>
    <t>SUGAR LOVE</t>
  </si>
  <si>
    <t>ШУГАР ЛОВ</t>
  </si>
  <si>
    <t>белый с нежно-кораллово-розовым румянцем на кончиках</t>
  </si>
  <si>
    <t>Lilium Buzzer 1</t>
  </si>
  <si>
    <t>BUZZER</t>
  </si>
  <si>
    <t>БАЗЗЕР</t>
  </si>
  <si>
    <t>оранжево-красная с тонким белым кантом</t>
  </si>
  <si>
    <t>Lilium Golden Matrix 1</t>
  </si>
  <si>
    <t>GOLDEN MATRIX</t>
  </si>
  <si>
    <t>ГОЛДЕН МАТРИКС</t>
  </si>
  <si>
    <t>Lilium New Wave 1</t>
  </si>
  <si>
    <t>NEW WAVE</t>
  </si>
  <si>
    <t>НЬЮ ВЕЙВ</t>
  </si>
  <si>
    <t>Lilium Canary Warf</t>
  </si>
  <si>
    <t>CANARY WHARF</t>
  </si>
  <si>
    <t>КАНАРИ ВАРФ</t>
  </si>
  <si>
    <t>Lilium Cocktail Twins</t>
  </si>
  <si>
    <t>COCKTAIL TWINS</t>
  </si>
  <si>
    <t>КОКТЕЙЛЬ ТВИНС</t>
  </si>
  <si>
    <t>Lilium Gold Twin</t>
  </si>
  <si>
    <t>GOLD TWIN</t>
  </si>
  <si>
    <t>ГОЛД ТВИН</t>
  </si>
  <si>
    <t>махровый,крупные цветки  до18см, тёмно-жёлтый с лёгким красноватым румянцем по краям лепестков</t>
  </si>
  <si>
    <t>Lilium Mystery Dream 1</t>
  </si>
  <si>
    <t>MYSTERY DREAM</t>
  </si>
  <si>
    <t>МИСТЕРИ ДРИМ</t>
  </si>
  <si>
    <t>густомахровый зеленовато-кремовый с красным основанием у центра</t>
  </si>
  <si>
    <t>Lilium Pink Blossom</t>
  </si>
  <si>
    <t>PINK BLOSSOM</t>
  </si>
  <si>
    <t>ПИНК БЛОССОМ</t>
  </si>
  <si>
    <t>махровый, розовый</t>
  </si>
  <si>
    <t>Lilium Scoubidou</t>
  </si>
  <si>
    <t>SCOUBIDOU</t>
  </si>
  <si>
    <t>СКУБИДУ</t>
  </si>
  <si>
    <t>плотный, насыщенный оранжевый, 15см</t>
  </si>
  <si>
    <t>Lilium Sugar Twin</t>
  </si>
  <si>
    <t>SUGAR TWIN</t>
  </si>
  <si>
    <t>ШУГАР ТВИН</t>
  </si>
  <si>
    <t>махровый, крупные цветки до 18см, белый с розоватыми кончиками</t>
  </si>
  <si>
    <t>Lilium Sundew</t>
  </si>
  <si>
    <t>SUNDEW</t>
  </si>
  <si>
    <t>САНДЬЮ</t>
  </si>
  <si>
    <t>Очень крупные цветки. Новая Фата Моргана, крупные цветки, 18см, цвет желтый</t>
  </si>
  <si>
    <t>Lilium Little Kiss</t>
  </si>
  <si>
    <t>LITTLE KISS</t>
  </si>
  <si>
    <t>ЛИТТЛ КИСС</t>
  </si>
  <si>
    <t>лососевый, генетически без пыльцы!</t>
  </si>
  <si>
    <t>Lilium Stainless Steel</t>
  </si>
  <si>
    <t>STAINLESS STEEL</t>
  </si>
  <si>
    <t>СТЕЙНЛЕСС СТИЛ</t>
  </si>
  <si>
    <t>оранжево-жёлтый, генетически без пыльцы!</t>
  </si>
  <si>
    <t>Lilium Boardwalk</t>
  </si>
  <si>
    <t>BOARDWALK</t>
  </si>
  <si>
    <t>БОРДУОЛК</t>
  </si>
  <si>
    <t>Lilium Bourbon Street</t>
  </si>
  <si>
    <t>BOURBON STREET</t>
  </si>
  <si>
    <t>БУРБОН СТРИТ</t>
  </si>
  <si>
    <t>малиновый, глянцевый</t>
  </si>
  <si>
    <t>Lilium Colares</t>
  </si>
  <si>
    <t>COLARES</t>
  </si>
  <si>
    <t>КОЛАРЕС</t>
  </si>
  <si>
    <t>красный с малиновым оттенком, глянцевый, крупный</t>
  </si>
  <si>
    <t>Lilium Corallo Beach</t>
  </si>
  <si>
    <t>Lilium Couplet</t>
  </si>
  <si>
    <t>COUPLET</t>
  </si>
  <si>
    <t>КУПЛЕТ</t>
  </si>
  <si>
    <t>двухцветный; розовый с белым</t>
  </si>
  <si>
    <t>Lilium Desert Inn</t>
  </si>
  <si>
    <t>DESERT INN</t>
  </si>
  <si>
    <t>ДЕСЕРТ ИНН</t>
  </si>
  <si>
    <t>желтый с незначительным розоватым румянцем</t>
  </si>
  <si>
    <t>Lilium Ebro</t>
  </si>
  <si>
    <t>EBRO</t>
  </si>
  <si>
    <t>ЭБРО</t>
  </si>
  <si>
    <t>Lilium Encore</t>
  </si>
  <si>
    <t>ENCORE</t>
  </si>
  <si>
    <t>ЭНКОР</t>
  </si>
  <si>
    <t>светло-розовый, перламутровый, ровный цвет</t>
  </si>
  <si>
    <t>Lilium Indian Summerset</t>
  </si>
  <si>
    <t>INDIAN SUMMERSET</t>
  </si>
  <si>
    <t>ИНДИАН САММЕРСЕТ</t>
  </si>
  <si>
    <t>ярко-розовый, перламутровый (цвет розового лотоса)</t>
  </si>
  <si>
    <t>Lilium Kamsberg</t>
  </si>
  <si>
    <t>KAMSBERG</t>
  </si>
  <si>
    <t>КАМСБЕРГ</t>
  </si>
  <si>
    <t>плотный, чистый темно-красный цвет</t>
  </si>
  <si>
    <t>Lilium Kent</t>
  </si>
  <si>
    <t>KENT</t>
  </si>
  <si>
    <t>КЕНТ</t>
  </si>
  <si>
    <t>белый, обильноцветущий</t>
  </si>
  <si>
    <t>Lilium Lexington</t>
  </si>
  <si>
    <t>LEXINGTON</t>
  </si>
  <si>
    <t>ЛЕКСИНГТОН</t>
  </si>
  <si>
    <t>легкий, светло-розовый</t>
  </si>
  <si>
    <t>Lilium Logan</t>
  </si>
  <si>
    <t>LOGAN</t>
  </si>
  <si>
    <t>ЛОГАН</t>
  </si>
  <si>
    <t>белый, крупный цветок</t>
  </si>
  <si>
    <t>Lilium Mandalay Bay</t>
  </si>
  <si>
    <t>MANDALAY BAY</t>
  </si>
  <si>
    <t>МАНДАЛЕЙ БЭЙ</t>
  </si>
  <si>
    <t>Lilium Mirage</t>
  </si>
  <si>
    <t>MIRAGE</t>
  </si>
  <si>
    <t>МИРАЖ</t>
  </si>
  <si>
    <t>цвет спелой вишни с небольшим темным налетом по краю лепестков</t>
  </si>
  <si>
    <t>MYNNOU</t>
  </si>
  <si>
    <t>МИННОУ</t>
  </si>
  <si>
    <t>Lilium Pokerface</t>
  </si>
  <si>
    <t>POKERFACE</t>
  </si>
  <si>
    <t>ПОКЕРФЕЙС</t>
  </si>
  <si>
    <t>алый, с незначительным темным напылением вдоль середины лепестков,  редкий темный крап</t>
  </si>
  <si>
    <t>Lilium Stratosphere</t>
  </si>
  <si>
    <t>STRATOSPHERE</t>
  </si>
  <si>
    <t>СТРАТОСФЕРА</t>
  </si>
  <si>
    <t>светло-розовый с перламутром</t>
  </si>
  <si>
    <t>Lilium Sweet Desire</t>
  </si>
  <si>
    <t>SWEET DESIRE</t>
  </si>
  <si>
    <t>СВИТ ДЕЗАЕР</t>
  </si>
  <si>
    <t>лососево-желтый с желтым кантом, розовым румянцем в центре и темно-розовым крапом, диам. 20-23см</t>
  </si>
  <si>
    <t>Lilium Sweet Zanica</t>
  </si>
  <si>
    <t>SWEET ZANICA</t>
  </si>
  <si>
    <t>СВИТ ЗАНИКА</t>
  </si>
  <si>
    <t>белый с пурпурным крапом, диам. 20-23см</t>
  </si>
  <si>
    <t>Lilium Toscanini</t>
  </si>
  <si>
    <t>TOSCANINI</t>
  </si>
  <si>
    <t>ТОСКАНИНИ</t>
  </si>
  <si>
    <t>Lilium Tsjaikowski</t>
  </si>
  <si>
    <t>TSJAIKOWSKI</t>
  </si>
  <si>
    <t>ЧАЙКОВСКИЙ</t>
  </si>
  <si>
    <t>нежно-розовый. Очень крупный цветок</t>
  </si>
  <si>
    <t>Lilium White Sound</t>
  </si>
  <si>
    <t>WHITE SOUND</t>
  </si>
  <si>
    <t>УАЙТ САУНД</t>
  </si>
  <si>
    <t>белый, дает много цветов</t>
  </si>
  <si>
    <t>Lilium Yellow Diamond</t>
  </si>
  <si>
    <t>YELLOW DIAMOND</t>
  </si>
  <si>
    <t>ЙЕЛЛОУ ДИАМОНД</t>
  </si>
  <si>
    <t>лимонно-жёлтый с тёмном редким крапом в центре</t>
  </si>
  <si>
    <t>Lilium Broken Heart</t>
  </si>
  <si>
    <t>BROKEN HEART</t>
  </si>
  <si>
    <t>БРОКЕН ХЕРТ</t>
  </si>
  <si>
    <t>ГУСТОМАХРОВЫЙ. розовый, с тёмно-розовой полосой вдоль лепестка и редким крапом</t>
  </si>
  <si>
    <t>Lilium Snowboard</t>
  </si>
  <si>
    <t>SNOWBOARD</t>
  </si>
  <si>
    <t>СНОУБОРД</t>
  </si>
  <si>
    <t>МАХРОВЫЙ, белый с чуть розоватыми кончиками, 20см</t>
  </si>
  <si>
    <t>Lilium Waverider</t>
  </si>
  <si>
    <t>WAVERIDER</t>
  </si>
  <si>
    <t>ВЕЙВРАЙДЕР</t>
  </si>
  <si>
    <t>ГУСТОМАХРОВЫЙ светло-розовый, с края лепестков более чуть насыщенно розовый</t>
  </si>
  <si>
    <t>Roselily Annika</t>
  </si>
  <si>
    <t>ROSELILY® ANNIKA</t>
  </si>
  <si>
    <t>ROSELILY® АННИКА</t>
  </si>
  <si>
    <t>МАХРОВЫЙ, белый с зеленоватым центром и чуть розовым напылением и крапом, ароматный без пыльцы</t>
  </si>
  <si>
    <t>Roselily Celina</t>
  </si>
  <si>
    <t>ROSELILY® CELINA</t>
  </si>
  <si>
    <t>ROSELILY® СЕЛИНА</t>
  </si>
  <si>
    <t>МАХРОВЫЙ, перламутрово-розовый, без пыльцы</t>
  </si>
  <si>
    <t>Roselily Ciara</t>
  </si>
  <si>
    <t>ROSELILY® CIARA</t>
  </si>
  <si>
    <t>ROSELILY® КЬЯРА</t>
  </si>
  <si>
    <t>МАХРОВЫЙ ярко-розовый с белым свечением на кончиках лепестков и бордовым крапом</t>
  </si>
  <si>
    <t>Roselily Editha</t>
  </si>
  <si>
    <t>ROSELILY® EDITHA</t>
  </si>
  <si>
    <t>ROSELILY® ЭДИТА</t>
  </si>
  <si>
    <t>МАХРОВЫЙ, сиреневато-розовый, без пыльцы, тонкий аромат, 21см</t>
  </si>
  <si>
    <t>Roselily Elena</t>
  </si>
  <si>
    <t>ROSELILY® ELENA</t>
  </si>
  <si>
    <t>ROSELILY® ЕЛЕНА</t>
  </si>
  <si>
    <t>МАХРОВЫЙ, чуть-сиреневато-красный с белыми кончиками на самом краю, ароматный без пыльцы</t>
  </si>
  <si>
    <t>Roselily Felicia</t>
  </si>
  <si>
    <t>ROSELILY® FELICIA</t>
  </si>
  <si>
    <t>ROSELILY® ФЕЛИЦИЯ</t>
  </si>
  <si>
    <t xml:space="preserve">МАХРОВЫЙ, светло-розовый, переливается с белым, с лососевой полосой ,, ароматный без пыльцы </t>
  </si>
  <si>
    <t>Roselily Juanita</t>
  </si>
  <si>
    <t>ROSELILY® JUANITA</t>
  </si>
  <si>
    <t>ROSELILY® ХУАНИТА</t>
  </si>
  <si>
    <t>МАХРОВЫЙ, розовый с ярко-розовой полосой по центру лепестка и осветленными кончиками, без пыльцы</t>
  </si>
  <si>
    <t>Roselily Leona</t>
  </si>
  <si>
    <t>ROSELILY® LEONA</t>
  </si>
  <si>
    <t>ROSELILY® ЛЕОНА</t>
  </si>
  <si>
    <t>МАХРОВЫЙ белый с зеленоватым центром, без пыльцы, легкое гофре, 21см</t>
  </si>
  <si>
    <t>Roselily Roberta</t>
  </si>
  <si>
    <t>ROSELILY® RAMONA</t>
  </si>
  <si>
    <t>ROSELILY® РАМОНА</t>
  </si>
  <si>
    <t>ГУСТОМАХРОВЫЙ, белый, лёгкое гофре по краю лепестка, без пыльцы, легкий аромат, 22см</t>
  </si>
  <si>
    <t>Roselily Ramona</t>
  </si>
  <si>
    <t>ROSELILY® ROBERTA</t>
  </si>
  <si>
    <t>ROSELILY® РОБЕРТА</t>
  </si>
  <si>
    <t>МАХРОВЫЙ слегка сиреневато-розовый с осветвленным центром, без пыльцы</t>
  </si>
  <si>
    <t>Roselily Samantha</t>
  </si>
  <si>
    <t>ROSELILY® SAMANTHA</t>
  </si>
  <si>
    <t>ROSELILY® САМАНТА</t>
  </si>
  <si>
    <t>МАХРОВЫЙ ярко-розовый с белой каймой по краю лепестков</t>
  </si>
  <si>
    <t>Roselily Tatsjana</t>
  </si>
  <si>
    <t>ROSELILY® TATSJANA</t>
  </si>
  <si>
    <t>ROSELILY® ТАТЬЯНА</t>
  </si>
  <si>
    <t>ГУСТОМАХРОВЫЙ, малиново-розовый с темно-розовым крапом, белым кантом, без пыльцы, тонкий аромат, 21см</t>
  </si>
  <si>
    <t>Roselily Vanessa</t>
  </si>
  <si>
    <t>ROSELILY® VANESSA</t>
  </si>
  <si>
    <t>ROSELILY® ВАНЕССА</t>
  </si>
  <si>
    <t>ГУСТОМАХРОВЫЙ, розовый с ярко-розовыми линиями посередине лепестков, и частым бордовым крапом, без пыльцы, легкий аромат, 21см</t>
  </si>
  <si>
    <t>Roselily Zara</t>
  </si>
  <si>
    <t>ROSELILY® ZARA</t>
  </si>
  <si>
    <t>ROSELILY® ЗАРА</t>
  </si>
  <si>
    <t>МАХРОВЫЙ лавандово-розовый с более ярко-розовой линией по центру лепестка, без пыльцы</t>
  </si>
  <si>
    <t>Lilium Aspiration</t>
  </si>
  <si>
    <t>ASPIRATION</t>
  </si>
  <si>
    <t>АСПИРЕЙШН</t>
  </si>
  <si>
    <t>розовый с красным центром и тонким белым кантом, волнистый край лепестков</t>
  </si>
  <si>
    <t>Lilium Asterian</t>
  </si>
  <si>
    <t>ASTERIAN</t>
  </si>
  <si>
    <t>АСТЕРИАН</t>
  </si>
  <si>
    <t xml:space="preserve">отличается длинными большими бутонами и чистым  белым цветом лепестков, долго стоит в срезке, </t>
  </si>
  <si>
    <t>Lilium Barracuda</t>
  </si>
  <si>
    <t>BARRACUDA</t>
  </si>
  <si>
    <t>БАРРАКУДА</t>
  </si>
  <si>
    <t xml:space="preserve">фиолетово-тёмно-розовый с ярко-фиолетовым частым  крапом по всей поверхности </t>
  </si>
  <si>
    <t>Lilium Bergamo</t>
  </si>
  <si>
    <t>BERGAMO</t>
  </si>
  <si>
    <t>БЕРГАМО</t>
  </si>
  <si>
    <t>нежно-сиреневый с розовыми стрелками и жёлтым центром</t>
  </si>
  <si>
    <t>Lilium Big Ben</t>
  </si>
  <si>
    <t>ярко-розовый с тонким белым кантом, оранжевыми лучами от центра, желтой сердцевинкой и темно-розовым крапом, очень крупные   диам до 35см</t>
  </si>
  <si>
    <t>Lilium Brooks</t>
  </si>
  <si>
    <t>BROOKS</t>
  </si>
  <si>
    <t>БРУКС</t>
  </si>
  <si>
    <t>карминно-красный с тонким белым кантом и черным крапом, 25см</t>
  </si>
  <si>
    <t>Lilium Budapest</t>
  </si>
  <si>
    <t>BUDAPEST</t>
  </si>
  <si>
    <t>БУДАПЕШТ</t>
  </si>
  <si>
    <t>ярко-красный, супер глянцевый, немного гофрир., , очень крупный, 25см</t>
  </si>
  <si>
    <t>Lilium Burlesca</t>
  </si>
  <si>
    <t>BURLESCA</t>
  </si>
  <si>
    <t>БУРЛЕСКА</t>
  </si>
  <si>
    <t>чуть сиреневато-розовый, нежный, со светлым центром, крупный, 22см</t>
  </si>
  <si>
    <t>Lilium Cadenza</t>
  </si>
  <si>
    <t>CADENZA</t>
  </si>
  <si>
    <t>КАДЕНЦА</t>
  </si>
  <si>
    <t>карминно-красный с тонким белым кантом, диам. цв. 25см</t>
  </si>
  <si>
    <t>Lilium Carnival</t>
  </si>
  <si>
    <t>ярко-розовый с красной продольной полосой по центру каждого лепестка и красным частым крапом. Белая кайма, 20см</t>
  </si>
  <si>
    <t/>
  </si>
  <si>
    <t>Lilium Christopher</t>
  </si>
  <si>
    <t>CHRISTOPHER</t>
  </si>
  <si>
    <t>КРИСТОФЕР</t>
  </si>
  <si>
    <t>ярко-красный, глянцевый, легкое гофре, крупный, 22 см</t>
  </si>
  <si>
    <t>Lilium Clearwater</t>
  </si>
  <si>
    <t>CLEARWATER</t>
  </si>
  <si>
    <t>КЛИЭРУОТЕР</t>
  </si>
  <si>
    <t>ОЧЕНЬ КРУПНЫЙ! 30см, кипельно-белый, легкое гофре</t>
  </si>
  <si>
    <t>Lilium Companion</t>
  </si>
  <si>
    <t>COMPANION</t>
  </si>
  <si>
    <t>КОМПАНЬОН</t>
  </si>
  <si>
    <t>нежнейший розовый с небольшим крапом у центра, цветок Ø - 20см</t>
  </si>
  <si>
    <t>Lilium Firebolt</t>
  </si>
  <si>
    <t>FIREBOLT</t>
  </si>
  <si>
    <t>ФАЙРБОЛТ</t>
  </si>
  <si>
    <t>тёмно-бордовый с чёрным отливом</t>
  </si>
  <si>
    <t>Lilium Full Moon</t>
  </si>
  <si>
    <t>FULL MOON</t>
  </si>
  <si>
    <t>ФУЛЛ МУН</t>
  </si>
  <si>
    <t>ОЧЕНЬ КРУПНЫЙ 30+ см белый с оранжевыми тычинками, легкое гофре</t>
  </si>
  <si>
    <t>Lilium Gracia</t>
  </si>
  <si>
    <t>GRACIA</t>
  </si>
  <si>
    <t>ГРАЦИЯ</t>
  </si>
  <si>
    <t xml:space="preserve">нежно-розовый с белым центром, легкое гофре, 22см </t>
  </si>
  <si>
    <t>Lilium Hocus Pocus</t>
  </si>
  <si>
    <t>HOCUS POCUS</t>
  </si>
  <si>
    <t>ФОКУС ПОКУС</t>
  </si>
  <si>
    <t>ОЧЕНЬ КРУПНЫЙ, 30см нежнейший сиреневато-розовый с желтой полосой вдоль середины каждого лепестка</t>
  </si>
  <si>
    <t>Lilium Indiana</t>
  </si>
  <si>
    <t>INDIANA</t>
  </si>
  <si>
    <t>ИНДИАНА</t>
  </si>
  <si>
    <t>очень яркий ровный красный цвет с тонким белым гофрированным кантом, 25см</t>
  </si>
  <si>
    <t>Lilium La Rochelle</t>
  </si>
  <si>
    <t>LA ROCHELLE</t>
  </si>
  <si>
    <t>ЛА РОШЕЛЬ</t>
  </si>
  <si>
    <t>белый, с ярко- светло-малиновыми стрелками по центру лепестков и частым малиновым крапом, 25см</t>
  </si>
  <si>
    <t>Lilium Lampone</t>
  </si>
  <si>
    <t>LAMPONE</t>
  </si>
  <si>
    <t>ЛАМПУН</t>
  </si>
  <si>
    <t>малиновый с белой волнистой каймой и красным крапом, 30см</t>
  </si>
  <si>
    <t>Lilium Love Letter</t>
  </si>
  <si>
    <t>LOVE LETTER</t>
  </si>
  <si>
    <t>ЛОВ ЛЕТТЕР</t>
  </si>
  <si>
    <t>ярко-малиновый, самый кончик лепестка-белый, очень крупный больше 30см</t>
  </si>
  <si>
    <t>Lilium Mambo</t>
  </si>
  <si>
    <t>MAMBO</t>
  </si>
  <si>
    <t>МАМБО</t>
  </si>
  <si>
    <t>темно-алый, лепестки волнисые, в центре цветка небольшое темное напыление и редкий темный крап, 23см</t>
  </si>
  <si>
    <t>Lilium One Love</t>
  </si>
  <si>
    <t>ONE LOVE</t>
  </si>
  <si>
    <t>УАН ЛОВ</t>
  </si>
  <si>
    <t>малиновый с темным крапом, волнистый крап, 25см</t>
  </si>
  <si>
    <t>Lilium Pico</t>
  </si>
  <si>
    <t>PICO</t>
  </si>
  <si>
    <t>ПИКО</t>
  </si>
  <si>
    <t>ярко-красный с жёлтой сердцевиной и оранжевыми тычинками</t>
  </si>
  <si>
    <t>Lilium Pink Parrot Carriba</t>
  </si>
  <si>
    <t>PINK PARROT CARRIBA</t>
  </si>
  <si>
    <t>ПИНК ПЭРРОТ КАРРИБА</t>
  </si>
  <si>
    <t>Очень специальная новинка: попугайная лилия!
Совершенно новый тип лилии. Экзотические, эксклюзивные, экстраординарные и сильные - это несколько подходящих ключевых слов. Долго сохранятеся в срезке.</t>
  </si>
  <si>
    <t>Lilium Praiano</t>
  </si>
  <si>
    <t>PRAIANO</t>
  </si>
  <si>
    <t>ПРАЙАНО</t>
  </si>
  <si>
    <t>ОЧЕНЬ КРУПНЫЙ 30+ см, плотный розовый, атласный</t>
  </si>
  <si>
    <t>Lilium Primrose Hill</t>
  </si>
  <si>
    <t>PRIMROSE HILL</t>
  </si>
  <si>
    <t>ПРИМРОУЗ ХИЛЛ</t>
  </si>
  <si>
    <t>белый с желтыми стрелками и тонкой розовой гофрированной каймой, 25см</t>
  </si>
  <si>
    <t>Lilium Red Eyes</t>
  </si>
  <si>
    <t>RED EYES</t>
  </si>
  <si>
    <t>РЕД АЙЗ</t>
  </si>
  <si>
    <t>ярко-розовый с тёмным крапом и белой каймой, лёгкое гофре</t>
  </si>
  <si>
    <t>Lilium Staarabu</t>
  </si>
  <si>
    <t>STAARABU</t>
  </si>
  <si>
    <t>СТААРАБУ</t>
  </si>
  <si>
    <t xml:space="preserve">нежный розовый, цвет розового зефира, с небольшим осветлением у центра, волнистый край,22см </t>
  </si>
  <si>
    <t>Lilium Tom Pouce</t>
  </si>
  <si>
    <t>TOM POUCE</t>
  </si>
  <si>
    <t>ТОМ ПУС</t>
  </si>
  <si>
    <t>сиреневый с желтыми полосами, тычинки ярко-оранжевые, легкое гофре</t>
  </si>
  <si>
    <t>Lilium Venezuela</t>
  </si>
  <si>
    <t>VENEZUELA</t>
  </si>
  <si>
    <t>ВЕНЕСУЭЛА</t>
  </si>
  <si>
    <t>белый с желтой звездой, 22см</t>
  </si>
  <si>
    <t>Lilium Veronique</t>
  </si>
  <si>
    <t>Lilium Xotika</t>
  </si>
  <si>
    <t>XOTIKA</t>
  </si>
  <si>
    <t>ЭКЗОТИКА</t>
  </si>
  <si>
    <t>сиреневый с желтыми полосами в центре</t>
  </si>
  <si>
    <t>Lilium Yellow Tiger (Tigermoon)</t>
  </si>
  <si>
    <t>YELLOW TIGER (Tigermoon)</t>
  </si>
  <si>
    <t>ЙЕЛЛОУ ТАЙГЕР (ТАЙГЕРМУН)</t>
  </si>
  <si>
    <t xml:space="preserve">кремовый с желтыми продольными  полосами по центру лепестков, темно-красный частый крап по всей поверхности лепестков, 25см </t>
  </si>
  <si>
    <t>Lilium Magny Cours</t>
  </si>
  <si>
    <t>MAGNY COURS</t>
  </si>
  <si>
    <t>МАГНИ КОРЗ</t>
  </si>
  <si>
    <t>Lilium Showwinner</t>
  </si>
  <si>
    <t>SHOWWINNER</t>
  </si>
  <si>
    <t>ШОУВИННЕР</t>
  </si>
  <si>
    <t>малиновый с жёлтым центром, фиолетовыми тычинками и белой каймой</t>
  </si>
  <si>
    <t>Lilium Starlight Express</t>
  </si>
  <si>
    <t>STARLIGHT EXPRESS</t>
  </si>
  <si>
    <t>СТАРЛАЙТ ЭКСПРЕСС</t>
  </si>
  <si>
    <t>красная с белым кантом</t>
  </si>
  <si>
    <r>
      <t xml:space="preserve">L.N.O.  Гибриды (longiflorum x nepalense x oriental) </t>
    </r>
    <r>
      <rPr>
        <b/>
        <sz val="10"/>
        <color indexed="13"/>
        <rFont val="Arial"/>
        <family val="2"/>
      </rPr>
      <t>НОВИНКА!</t>
    </r>
  </si>
  <si>
    <t>Lilium Kushi Maya 1</t>
  </si>
  <si>
    <t xml:space="preserve">KUSHI-MAYA </t>
  </si>
  <si>
    <t>КУШИ-МАЙА</t>
  </si>
  <si>
    <t>НОВИНКА СЕЛЕКЦИИ! белый с обширным пурпурно-бордовым пятном в центре</t>
  </si>
  <si>
    <t>Lilium African Lady</t>
  </si>
  <si>
    <t>AFRICAN LADY</t>
  </si>
  <si>
    <t>АФРИКАН ЛЕЙДИ</t>
  </si>
  <si>
    <t>НОВИНКА СЕЛЕКЦИИ! красный с кремово-желтой каймой</t>
  </si>
  <si>
    <t>Lilium Dancing Lady</t>
  </si>
  <si>
    <t>DANCING LADY</t>
  </si>
  <si>
    <t>ДАНСИНГ ЛЕДИ</t>
  </si>
  <si>
    <t>Lilium Pink Heaven</t>
  </si>
  <si>
    <t>PINK HEAVEN</t>
  </si>
  <si>
    <t>ПИНК ХЕВЕН</t>
  </si>
  <si>
    <t>ровный нежно-розовый с переходом в темно-розовый  к центру. Очень крупные</t>
  </si>
  <si>
    <t>10-14*</t>
  </si>
  <si>
    <t>Lilium White Triumphator</t>
  </si>
  <si>
    <t>WHITE TRIUMPHATOR</t>
  </si>
  <si>
    <t>УАЙТ ТРИУМФАТОР</t>
  </si>
  <si>
    <t>белый с зеленовато-жёлтым центром</t>
  </si>
  <si>
    <t>Lilium Forlana</t>
  </si>
  <si>
    <t>FORLANA</t>
  </si>
  <si>
    <t>ФОРЛАНА</t>
  </si>
  <si>
    <t>нежно-розовый с переходом в белый</t>
  </si>
  <si>
    <t>Lilium Gizmo</t>
  </si>
  <si>
    <t>GIZMO</t>
  </si>
  <si>
    <t>ГИЗМО</t>
  </si>
  <si>
    <t>великолепный гибрид,  с огромными,  душистыми чисто- белыми цветками около 30 см в диаметре, стебли мощные. Вырастает до 1 метра в первый год, потом будет выше, более 2-х метров</t>
  </si>
  <si>
    <t>7</t>
  </si>
  <si>
    <t>Lilium Aventino</t>
  </si>
  <si>
    <t>AVENTINO 16/18</t>
  </si>
  <si>
    <t>АВЕНТИНО 16/18</t>
  </si>
  <si>
    <t>плотный розовый равномерный цвет, центр желтый, 25см</t>
  </si>
  <si>
    <t>Lilium Bonbini</t>
  </si>
  <si>
    <t>BONBINI</t>
  </si>
  <si>
    <t>БОНБИНИ</t>
  </si>
  <si>
    <t>белый с розовыми стрелками и жёлтым центром</t>
  </si>
  <si>
    <t>Lilium Borrello</t>
  </si>
  <si>
    <t>BORRELLO</t>
  </si>
  <si>
    <t>БОРРЕЛЛО</t>
  </si>
  <si>
    <t>бордовый, глянцевый, 28см</t>
  </si>
  <si>
    <t>Lilium Brusago</t>
  </si>
  <si>
    <t>BRUSAGO</t>
  </si>
  <si>
    <t>БРУСАГО</t>
  </si>
  <si>
    <t>сиреневато-розовый с белым центром, 25см</t>
  </si>
  <si>
    <t>Lilium Catina</t>
  </si>
  <si>
    <t>CATINA</t>
  </si>
  <si>
    <t>КАТИНА</t>
  </si>
  <si>
    <t>кремовый с желтым центром</t>
  </si>
  <si>
    <t>КОНКА Д'Ор</t>
  </si>
  <si>
    <t>Lilium Eastern Moon</t>
  </si>
  <si>
    <t>EASTERN MOON</t>
  </si>
  <si>
    <t>ИСТЕРН МУН</t>
  </si>
  <si>
    <t>белый с нежно-розовым напылением</t>
  </si>
  <si>
    <t>Lilium Eldoret</t>
  </si>
  <si>
    <t>ELDORET</t>
  </si>
  <si>
    <t>ЭЛДОРЕТ</t>
  </si>
  <si>
    <t>лимонно-желтый, светло-коричневые тычинки, Очень ранний. 25см</t>
  </si>
  <si>
    <t>Lilium Etosha</t>
  </si>
  <si>
    <t>ETOSHA</t>
  </si>
  <si>
    <t>ЭТОША</t>
  </si>
  <si>
    <t>ярко-тёмно-розовый</t>
  </si>
  <si>
    <t>Lilium Fifty Fifty</t>
  </si>
  <si>
    <t>FIFTY FIFTY</t>
  </si>
  <si>
    <t>ФИФТИ ФИФТИ</t>
  </si>
  <si>
    <t>МАХРОВЫЙ жёлтый / прозиводство этого сорта прекращается /</t>
  </si>
  <si>
    <t>Lilium Fomova</t>
  </si>
  <si>
    <t>FOMOVA</t>
  </si>
  <si>
    <t>ФОМОВА</t>
  </si>
  <si>
    <t>светло-желтый , интенсивно-желтый у центра, коричневые тычинки, 22см</t>
  </si>
  <si>
    <t>Lilium Franson</t>
  </si>
  <si>
    <t>FRANSON</t>
  </si>
  <si>
    <t>ФРАНСОН</t>
  </si>
  <si>
    <t>белый зеленый центр, черные тычинки</t>
  </si>
  <si>
    <t>Lilium Fraulein Cornelia</t>
  </si>
  <si>
    <t>FRAULEIN CORNELIA</t>
  </si>
  <si>
    <t>ФРОЙЛЯЙН КОРНЕЛИЯ</t>
  </si>
  <si>
    <t>Lilium Frontera</t>
  </si>
  <si>
    <t>FRONTERA</t>
  </si>
  <si>
    <t>ФРОНТЕРА</t>
  </si>
  <si>
    <t>кремовый с электрически-розовыми полосой по центру лепестка</t>
  </si>
  <si>
    <t>Lilium Fujian</t>
  </si>
  <si>
    <t>FUJIAN</t>
  </si>
  <si>
    <t>ФУДЗИАН</t>
  </si>
  <si>
    <t>ТЕСТ! ярко-розовый с темно-розовой сердцевиной</t>
  </si>
  <si>
    <t>Lilium Garden Pleasure</t>
  </si>
  <si>
    <t>GARDEN PLEASURE</t>
  </si>
  <si>
    <t>ГАРДЕН ПЛЕЖЕ</t>
  </si>
  <si>
    <t>белый, ярко-розовый от центра до середины лепестка</t>
  </si>
  <si>
    <t>Lilium High Tea</t>
  </si>
  <si>
    <t>Lilium Judith Saffigna</t>
  </si>
  <si>
    <t>JUDITH SAFFIGNA</t>
  </si>
  <si>
    <t>ДЖУДИТ САФФИНЬЯ</t>
  </si>
  <si>
    <t>малиново-бордовый с белыми кончиками и белой каймой, 22+</t>
  </si>
  <si>
    <t>Lilium Lifestyle</t>
  </si>
  <si>
    <t>LIFESTYLE</t>
  </si>
  <si>
    <t>ЛАЙФ СТАЙЛ</t>
  </si>
  <si>
    <t>Lilium Mafalda</t>
  </si>
  <si>
    <t>MAFALDA</t>
  </si>
  <si>
    <t>МАФАЛЬДА</t>
  </si>
  <si>
    <t>белый, 22см</t>
  </si>
  <si>
    <t>Lilium Maurya</t>
  </si>
  <si>
    <t>MAURYA</t>
  </si>
  <si>
    <t>МАУРИА</t>
  </si>
  <si>
    <t>нежно-сиренево-розовый, белый центр, 23см</t>
  </si>
  <si>
    <t>Lilium Miss Marple</t>
  </si>
  <si>
    <t>MISS MARPLE</t>
  </si>
  <si>
    <t>МИСС МАРПЛ</t>
  </si>
  <si>
    <t>малиновый с белой каймой, 25см</t>
  </si>
  <si>
    <t>Lilium Miss Peculiar</t>
  </si>
  <si>
    <t>MISS PECULIAR</t>
  </si>
  <si>
    <t>МИСС ПЕКУЛИЯР</t>
  </si>
  <si>
    <t>кремовый с розоватым румянцем и желтым центром</t>
  </si>
  <si>
    <t>кремово-жёлтый с винно-красными мазками по центру лепестка, на 3 год вырастает до 2,2 м и дает до 30 очень крупных соцветий</t>
  </si>
  <si>
    <t>Lilium Muscat</t>
  </si>
  <si>
    <t>MUSCAT</t>
  </si>
  <si>
    <t>МУСКАТ</t>
  </si>
  <si>
    <t>ярко-розовый, глянцевый, диам. 23 см</t>
  </si>
  <si>
    <t>Lilium Nymph</t>
  </si>
  <si>
    <t>NYMPH</t>
  </si>
  <si>
    <t>кремовый, малиновые стреловидные мазки от сердцевина до середины лепестками</t>
  </si>
  <si>
    <t>ярко-розовый, с небольшой желтой серцевинкой, на 3 год вырастает до 2,2 м и дает до 30 очень крупных соцветий</t>
  </si>
  <si>
    <t>Lilium Pink Mist</t>
  </si>
  <si>
    <t>PINK MIST</t>
  </si>
  <si>
    <t>ПИНК МИСТ</t>
  </si>
  <si>
    <t>розовый с белым центром</t>
  </si>
  <si>
    <t>Lilium Pink Palace</t>
  </si>
  <si>
    <t>PINK PALACE</t>
  </si>
  <si>
    <t>ПИНК ПАЛАС</t>
  </si>
  <si>
    <t>пелрамутрово-розовый, центр белый</t>
  </si>
  <si>
    <t>Lilium Pinnacle</t>
  </si>
  <si>
    <t>сиреневато-розовый, диам. 25 см</t>
  </si>
  <si>
    <t>Lilium Prescott</t>
  </si>
  <si>
    <t>PRESCOTT</t>
  </si>
  <si>
    <t>ПРЕСКОТТ</t>
  </si>
  <si>
    <t>нежнейший розовый со светлым центром, диам. 25 см/ вырастает до 2 м высотой</t>
  </si>
  <si>
    <t>Lilium Purple Lady</t>
  </si>
  <si>
    <t>PURPLE LADY</t>
  </si>
  <si>
    <t>ПУРПЛ ЛЕДИ</t>
  </si>
  <si>
    <t>Lilium Rising Moon</t>
  </si>
  <si>
    <t>RISING MOON</t>
  </si>
  <si>
    <t>РАЙЗИНГ МУН</t>
  </si>
  <si>
    <t>жёлтый с розовой каймой</t>
  </si>
  <si>
    <t>Lilium Saltarello</t>
  </si>
  <si>
    <t>SALTARELLO</t>
  </si>
  <si>
    <t>САЛТАРЕЛЛО</t>
  </si>
  <si>
    <t>лососевый-оранжевый, очень крупные соцветия</t>
  </si>
  <si>
    <t>Lilium Satisfaction</t>
  </si>
  <si>
    <t>SATISFACTION</t>
  </si>
  <si>
    <t>САТИСФЭКШН</t>
  </si>
  <si>
    <t>темно-розовый, сердцевина ярко-желтая</t>
  </si>
  <si>
    <t>Lilium Touchstone</t>
  </si>
  <si>
    <t>TOUCHSTONE</t>
  </si>
  <si>
    <t>ТАЧСТОУН</t>
  </si>
  <si>
    <t>рубиновый с желтым центром, 25+</t>
  </si>
  <si>
    <t>Lilium Villa Blanca</t>
  </si>
  <si>
    <t>VILLA BLANCA</t>
  </si>
  <si>
    <t>ВИЛЛА БЛАНКА</t>
  </si>
  <si>
    <t>белый с розовым жилкованием с тыльной стороны лепестков, 23см</t>
  </si>
  <si>
    <t>Lilium White Eyes</t>
  </si>
  <si>
    <t>WHITE EYES</t>
  </si>
  <si>
    <t>УАЙТ АЙЗ</t>
  </si>
  <si>
    <t>МАХРОВЫЙ крупный, с волнистыми лепестками, зеленоватый центр, 25см</t>
  </si>
  <si>
    <t>22/24</t>
  </si>
  <si>
    <t>Lilium Pink Flight</t>
  </si>
  <si>
    <t>PINK FLIGHT</t>
  </si>
  <si>
    <t>ПИНК ФЛАЙТ</t>
  </si>
  <si>
    <t xml:space="preserve">палево-розовый </t>
  </si>
  <si>
    <t>Lilium Pink Giant</t>
  </si>
  <si>
    <t>PINK GIANT</t>
  </si>
  <si>
    <t>ПИНК ДЖИАНТ</t>
  </si>
  <si>
    <t>кремово-розовый с крупным черным крапом</t>
  </si>
  <si>
    <t>Lilium White Twinkle</t>
  </si>
  <si>
    <t>WHITE TWINKLE</t>
  </si>
  <si>
    <t>УАЙТ ТВИНКЛ</t>
  </si>
  <si>
    <t>белый с темно-пурпурным крапом</t>
  </si>
  <si>
    <t>Lilium Pearl White</t>
  </si>
  <si>
    <t>PEARL WHITE</t>
  </si>
  <si>
    <t>ПЕРЛ УАЙТ</t>
  </si>
  <si>
    <t>кремово-белый, 15см</t>
  </si>
  <si>
    <t>Lilium Fusion</t>
  </si>
  <si>
    <t>FUSION</t>
  </si>
  <si>
    <t>ФЬЮЖН</t>
  </si>
  <si>
    <t>первый гибрид Longiflorum x L.pardalinum.  Высокий мощный стебль, на котором многочисленные широко расставленными цветки.</t>
  </si>
  <si>
    <t>MANITOBA MORNING</t>
  </si>
  <si>
    <t>Lilium Orange Marmelade</t>
  </si>
  <si>
    <t>ORANGE MARMELADE</t>
  </si>
  <si>
    <t>ОРАНЖ МАРМЕЛАД</t>
  </si>
  <si>
    <t>Многоцветковая лилия, оранжевый, 4см</t>
  </si>
  <si>
    <t>Lilium Peppard Gold</t>
  </si>
  <si>
    <t>PEPPARD GOLD</t>
  </si>
  <si>
    <t>ПЕППАРД ГОЛД</t>
  </si>
  <si>
    <t>Многоцветковая лилия, желто-оранжевый с выбеленными кончиками и бордовым крапом, 5-7см</t>
  </si>
  <si>
    <t>Lilium Pink Morning</t>
  </si>
  <si>
    <t>PINK MORNING</t>
  </si>
  <si>
    <t>ПИНК МОРНИНГ</t>
  </si>
  <si>
    <t>Многоцветковая лилия, розово-кремовая с малиновым обширным напылением, 5см</t>
  </si>
  <si>
    <t>Lilium Speciosum Rubrum</t>
  </si>
  <si>
    <t>SPECIOSUM RUBRUM</t>
  </si>
  <si>
    <t>СП. РУБРУМ</t>
  </si>
  <si>
    <t>Многоцветковая лилия, цветки пунцово-красного цвета с темно-красными точками, белой каймой, чалмовидные. Для заднего плана бордюра</t>
  </si>
  <si>
    <t>ACAPULCO 18/20</t>
  </si>
  <si>
    <t>АКАПУЛЬКО 18/20</t>
  </si>
  <si>
    <t>ASTERIAN 18/20</t>
  </si>
  <si>
    <t>АСТЕРИАН 18/20</t>
  </si>
  <si>
    <t>отличается длинными большими бутонами и чистым  белым цветом лепестков, долго стоит в срезке, диам. до 30 см</t>
  </si>
  <si>
    <t>Lilium Avventura</t>
  </si>
  <si>
    <t>AVVENTURA 18/20</t>
  </si>
  <si>
    <t>АВВЕНТУРА 18/20</t>
  </si>
  <si>
    <t>Очень большие цветки, белый с коричневыми тычинками, волнистые края, 30см, 90 дней</t>
  </si>
  <si>
    <t>BACCARDI 18/20</t>
  </si>
  <si>
    <t>БАККАРДИ 18/20</t>
  </si>
  <si>
    <t>ёмно-красный, рубиновый с тёмным редким крапом и волнистым краем лепестка</t>
  </si>
  <si>
    <t>BRASILIA 18/20</t>
  </si>
  <si>
    <t>БРАЗИЛИЯ 18/20</t>
  </si>
  <si>
    <t>Lilium Crystal Blanca</t>
  </si>
  <si>
    <t>CRYSTAL BLANCA 18/20</t>
  </si>
  <si>
    <t>КРИСТАЛ БЛАНКА 18/20</t>
  </si>
  <si>
    <t>белый с оранжевыми тычинками, до 30см</t>
  </si>
  <si>
    <t>Lilium Double Surprise</t>
  </si>
  <si>
    <t>DOUBLE SURPRISE 18/20</t>
  </si>
  <si>
    <t>ДАБЛ СЮРПРАЙЗ 18/20</t>
  </si>
  <si>
    <t>МАХРОВЫЙ.  Розовый, 22см</t>
  </si>
  <si>
    <t>EXTRAVAGANZE 18/20</t>
  </si>
  <si>
    <t>ЭКСТРАВАГАНЦА 18/20</t>
  </si>
  <si>
    <t>GAV® FRONT PAGE 18/20</t>
  </si>
  <si>
    <t>GAV® ФРОНТ ПЕЙДЖ 18/20</t>
  </si>
  <si>
    <t>GRACIA 18/20</t>
  </si>
  <si>
    <t>ГРАЦИЯ 18/20</t>
  </si>
  <si>
    <t>IDAHO 18/20</t>
  </si>
  <si>
    <t>АЙДАХО 18/20</t>
  </si>
  <si>
    <t>JOSEPHINE 18/20</t>
  </si>
  <si>
    <t>ЖОЗЕФИНА 18/20</t>
  </si>
  <si>
    <t>MONTEZUMA 18/20</t>
  </si>
  <si>
    <t>МОНТЕСУМА 18/20</t>
  </si>
  <si>
    <t>PARADERO 18/20</t>
  </si>
  <si>
    <t>ПАРАДЕРО 18/20</t>
  </si>
  <si>
    <t>PRIMROSE HILL 18/20</t>
  </si>
  <si>
    <t>ПРИМРОУЗ ХИЛЛ 18/20</t>
  </si>
  <si>
    <t>белый с желтыми стрелками и тонкой розовой офрированной каймой, 25см</t>
  </si>
  <si>
    <t>SIBERIA 20/22</t>
  </si>
  <si>
    <t>СИБИРЬ 20/22</t>
  </si>
  <si>
    <t>20/22</t>
  </si>
  <si>
    <t>SNOWBOARD 18/20</t>
  </si>
  <si>
    <t>СНОУБОРД 18/20</t>
  </si>
  <si>
    <t>AFRICAN LADY 18/20</t>
  </si>
  <si>
    <t>АФРИКАН ЛЕЙДИ 18/20</t>
  </si>
  <si>
    <t>ANASTASIA 18/20</t>
  </si>
  <si>
    <t>АНАСТАСИЯ 18/20</t>
  </si>
  <si>
    <t>BEVERLY'S DREAM 18/20</t>
  </si>
  <si>
    <t>БЕВЕРЛИ ДРИМ 18/20</t>
  </si>
  <si>
    <t>ELDORET 18/20</t>
  </si>
  <si>
    <t>ЭЛДОРЕТ 18/20</t>
  </si>
  <si>
    <t>EXOTIC SUN 18/20</t>
  </si>
  <si>
    <t>ЭКЗОТИК САН 18/20</t>
  </si>
  <si>
    <t>FOREVER 18/20</t>
  </si>
  <si>
    <t>ФОРЕВЕ 18/20</t>
  </si>
  <si>
    <t>HONEYMOON 18/20</t>
  </si>
  <si>
    <t>ХАНИМУН 18/20</t>
  </si>
  <si>
    <t>медовая луна" , светло-желтый, у центра более яркий желтый, очень высокий (на второй-третий год)</t>
  </si>
  <si>
    <t>IMPRATO 18/20</t>
  </si>
  <si>
    <t>ИМПРАТО 18/20</t>
  </si>
  <si>
    <t>PRETTY WOMEN 18/20</t>
  </si>
  <si>
    <t>ПРИТТИ ВУМЕН 18/20</t>
  </si>
  <si>
    <t>PURPLE PRINCE 18/20</t>
  </si>
  <si>
    <t>ПУРПЛ ПРИНС 18/20</t>
  </si>
  <si>
    <t>SALTARELLO 18/20</t>
  </si>
  <si>
    <t>САЛТАРЕЛЛО 18/20</t>
  </si>
  <si>
    <t>SHEHEREZADE 18/20</t>
  </si>
  <si>
    <t>ШЕХЕРЕЗАДА 18/20</t>
  </si>
  <si>
    <t>TABLEDANCE 18/20</t>
  </si>
  <si>
    <t>ТЕЙБЛДАНС 18/20</t>
  </si>
  <si>
    <t>TERRASOL 18/20</t>
  </si>
  <si>
    <t>ТЕРРАСОЛ 18/20</t>
  </si>
  <si>
    <t>WHITE EYES 18/20</t>
  </si>
  <si>
    <t>УАЙТ АЙЗ 18/20</t>
  </si>
  <si>
    <t>Предварительные заказы принимаются  до 06 июня 2018 г.</t>
  </si>
  <si>
    <t xml:space="preserve">тел. (831) 246-72-22, 246-58-80  </t>
  </si>
  <si>
    <t xml:space="preserve">www.aelita-nn.ru  </t>
  </si>
  <si>
    <t>Заказы принимаются до 6 июня 2018 г.</t>
  </si>
  <si>
    <t>Обязательно внесение задатка 50%.</t>
  </si>
  <si>
    <r>
      <t xml:space="preserve">Минимальная общая сумма заказа по всем группам посадочного материала - </t>
    </r>
    <r>
      <rPr>
        <b/>
        <sz val="11"/>
        <color indexed="10"/>
        <rFont val="Arial"/>
        <family val="2"/>
        <charset val="204"/>
      </rPr>
      <t>5000 руб.</t>
    </r>
  </si>
  <si>
    <r>
      <rPr>
        <b/>
        <sz val="11"/>
        <color indexed="10"/>
        <rFont val="Arial"/>
        <family val="2"/>
        <charset val="204"/>
      </rPr>
      <t>Оплатить</t>
    </r>
    <r>
      <rPr>
        <sz val="11"/>
        <rFont val="Arial"/>
        <family val="2"/>
        <charset val="204"/>
      </rPr>
      <t xml:space="preserve"> задаток и заключить договор необходимо </t>
    </r>
    <r>
      <rPr>
        <b/>
        <sz val="11"/>
        <color indexed="10"/>
        <rFont val="Arial"/>
        <family val="2"/>
        <charset val="204"/>
      </rPr>
      <t>до 8 июня 2018г.</t>
    </r>
  </si>
  <si>
    <t xml:space="preserve">СУММА ЗАКАЗА </t>
  </si>
  <si>
    <t>Просим по всем возникающим вопросам обращаться по тел. (831) 246-72-22, 246-58-80   или semena@aelita.nn.ru</t>
  </si>
  <si>
    <t xml:space="preserve">НА ЛУКОВИЧНЫЕ  ПО ПРОГРАММЕ "COLOR LINE" 
(лилии) Голландия 
многолетние растения Голландия, лилии новый урожай 
</t>
  </si>
  <si>
    <t xml:space="preserve">Нашу продукцию вы сможете получить на нашем оптовом складе по адресу: 
ООО "Семена и Селекция" г. Нижний Новгород, ул. Луначарского д.25/4 
</t>
  </si>
  <si>
    <r>
      <rPr>
        <b/>
        <u/>
        <sz val="14"/>
        <rFont val="Arial Cyr"/>
        <charset val="204"/>
      </rPr>
      <t>ООО "Семена и Селекция"</t>
    </r>
    <r>
      <rPr>
        <u/>
        <sz val="12"/>
        <color indexed="12"/>
        <rFont val="Arial Cyr"/>
        <charset val="204"/>
      </rPr>
      <t xml:space="preserve"> semena@aelita.nn.ru</t>
    </r>
  </si>
  <si>
    <r>
      <rPr>
        <b/>
        <sz val="10"/>
        <rFont val="Arial"/>
        <family val="2"/>
        <charset val="204"/>
      </rPr>
      <t xml:space="preserve">ООО "СЕМЕНА И СЕЛЕКЦИЯ" </t>
    </r>
    <r>
      <rPr>
        <b/>
        <sz val="10"/>
        <color rgb="FFFF0000"/>
        <rFont val="Arial"/>
        <family val="2"/>
        <charset val="204"/>
      </rPr>
      <t>предлагает к продаже два урожая лилий. 
Урожай 2017 года (основной ассортимент), и небольшая часть - урожай 2018</t>
    </r>
  </si>
</sst>
</file>

<file path=xl/styles.xml><?xml version="1.0" encoding="utf-8"?>
<styleSheet xmlns="http://schemas.openxmlformats.org/spreadsheetml/2006/main">
  <numFmts count="12">
    <numFmt numFmtId="164" formatCode="_-* #,##0.00_р_._-;\-* #,##0.00_р_._-;_-* &quot;-&quot;??_р_._-;_-@_-"/>
    <numFmt numFmtId="165" formatCode="#,##0.00;;;@"/>
    <numFmt numFmtId="166" formatCode="0;\-0;;@"/>
    <numFmt numFmtId="167" formatCode="#,##0.00&quot;р.&quot;;\-#,##0.00&quot;р.&quot;;;@"/>
    <numFmt numFmtId="168" formatCode="_-* #,##0.00[$€-1]_-;\-* #,##0.00[$€-1]_-;_-* &quot;-&quot;??[$€-1]_-"/>
    <numFmt numFmtId="169" formatCode="0%;\-0;;@"/>
    <numFmt numFmtId="170" formatCode="_-&quot;fl&quot;\ * #,##0.00_-;_-&quot;fl&quot;\ * #,##0.00\-;_-&quot;fl&quot;\ * &quot;-&quot;??_-;_-@_-"/>
    <numFmt numFmtId="171" formatCode="_-* #,##0.00_-;_-* #,##0.00\-;_-* &quot;-&quot;??_-;_-@_-"/>
    <numFmt numFmtId="172" formatCode="00000_###000_00"/>
    <numFmt numFmtId="173" formatCode="#,##0.00_ ;[Red]\-#,##0.00;;@"/>
    <numFmt numFmtId="174" formatCode="0;[Red]\-0;;@"/>
    <numFmt numFmtId="175" formatCode="_-[$€-2]\ * #,##0.00_-;_-[$€-2]\ * #,##0.00\-;_-[$€-2]\ * &quot;-&quot;??_-"/>
  </numFmts>
  <fonts count="121">
    <font>
      <sz val="10"/>
      <name val="Arial Cyr"/>
      <charset val="204"/>
    </font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9"/>
      <name val="Calibri"/>
      <family val="2"/>
      <charset val="204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0"/>
      <name val="Arial Cyr"/>
      <charset val="204"/>
    </font>
    <font>
      <sz val="11"/>
      <color indexed="52"/>
      <name val="Calibri"/>
      <family val="2"/>
    </font>
    <font>
      <sz val="11"/>
      <color indexed="17"/>
      <name val="Calibri"/>
      <family val="2"/>
    </font>
    <font>
      <sz val="11"/>
      <color indexed="62"/>
      <name val="Calibri"/>
      <family val="2"/>
    </font>
    <font>
      <sz val="10"/>
      <name val="Arial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0"/>
      <name val="Arial"/>
      <family val="2"/>
      <charset val="204"/>
    </font>
    <font>
      <sz val="11"/>
      <color indexed="60"/>
      <name val="Calibri"/>
      <family val="2"/>
    </font>
    <font>
      <sz val="11"/>
      <name val="Arial"/>
      <family val="2"/>
    </font>
    <font>
      <sz val="11"/>
      <color indexed="20"/>
      <name val="Calibri"/>
      <family val="2"/>
    </font>
    <font>
      <sz val="10"/>
      <name val="Arial"/>
      <family val="2"/>
      <charset val="204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sz val="11"/>
      <color indexed="10"/>
      <name val="Calibri"/>
      <family val="2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u/>
      <sz val="10"/>
      <color indexed="12"/>
      <name val="Arial Cyr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b/>
      <i/>
      <sz val="14"/>
      <color indexed="58"/>
      <name val="Arial"/>
      <family val="2"/>
      <charset val="204"/>
    </font>
    <font>
      <b/>
      <i/>
      <u/>
      <sz val="7.5"/>
      <name val="Arial"/>
      <family val="2"/>
      <charset val="204"/>
    </font>
    <font>
      <b/>
      <sz val="12"/>
      <color indexed="9"/>
      <name val="Arial"/>
      <family val="2"/>
      <charset val="204"/>
    </font>
    <font>
      <b/>
      <sz val="10"/>
      <name val="Arial"/>
      <family val="2"/>
      <charset val="204"/>
    </font>
    <font>
      <b/>
      <i/>
      <sz val="10"/>
      <name val="Arial Cyr"/>
      <charset val="204"/>
    </font>
    <font>
      <b/>
      <sz val="10"/>
      <name val="Arial Cyr"/>
      <charset val="204"/>
    </font>
    <font>
      <sz val="8"/>
      <name val="Arial Cyr"/>
      <charset val="204"/>
    </font>
    <font>
      <b/>
      <sz val="8"/>
      <name val="Arial"/>
      <family val="2"/>
      <charset val="204"/>
    </font>
    <font>
      <b/>
      <sz val="7"/>
      <name val="Arial"/>
      <family val="2"/>
      <charset val="204"/>
    </font>
    <font>
      <b/>
      <sz val="10"/>
      <color indexed="9"/>
      <name val="Arial"/>
      <family val="2"/>
      <charset val="204"/>
    </font>
    <font>
      <b/>
      <i/>
      <sz val="10"/>
      <name val="Arial"/>
      <family val="2"/>
      <charset val="204"/>
    </font>
    <font>
      <b/>
      <i/>
      <sz val="12"/>
      <color indexed="58"/>
      <name val="Arial"/>
      <family val="2"/>
      <charset val="204"/>
    </font>
    <font>
      <b/>
      <i/>
      <sz val="12"/>
      <color indexed="18"/>
      <name val="Arial"/>
      <family val="2"/>
      <charset val="204"/>
    </font>
    <font>
      <b/>
      <i/>
      <sz val="16"/>
      <color indexed="58"/>
      <name val="Arial"/>
      <family val="2"/>
      <charset val="204"/>
    </font>
    <font>
      <sz val="8"/>
      <name val="Arial"/>
      <family val="2"/>
      <charset val="204"/>
    </font>
    <font>
      <b/>
      <i/>
      <sz val="20"/>
      <color indexed="10"/>
      <name val="Times New Roman"/>
      <family val="1"/>
      <charset val="204"/>
    </font>
    <font>
      <b/>
      <sz val="8"/>
      <name val="Arial Cyr"/>
      <charset val="204"/>
    </font>
    <font>
      <b/>
      <sz val="8"/>
      <color indexed="10"/>
      <name val="Arial"/>
      <family val="2"/>
      <charset val="204"/>
    </font>
    <font>
      <sz val="7.5"/>
      <name val="Arial"/>
      <family val="2"/>
      <charset val="204"/>
    </font>
    <font>
      <b/>
      <sz val="12"/>
      <name val="Arial"/>
      <family val="2"/>
      <charset val="204"/>
    </font>
    <font>
      <b/>
      <sz val="9"/>
      <name val="Arial"/>
      <family val="2"/>
      <charset val="204"/>
    </font>
    <font>
      <b/>
      <sz val="10"/>
      <color indexed="12"/>
      <name val="Arial"/>
      <family val="2"/>
      <charset val="204"/>
    </font>
    <font>
      <b/>
      <sz val="10"/>
      <name val="Arial"/>
      <family val="2"/>
    </font>
    <font>
      <b/>
      <sz val="11"/>
      <name val="Arial"/>
      <family val="2"/>
      <charset val="204"/>
    </font>
    <font>
      <b/>
      <i/>
      <u/>
      <sz val="20"/>
      <name val="Arial"/>
      <family val="2"/>
      <charset val="204"/>
    </font>
    <font>
      <b/>
      <sz val="24"/>
      <name val="Arial"/>
      <family val="2"/>
      <charset val="204"/>
    </font>
    <font>
      <b/>
      <i/>
      <u/>
      <sz val="12"/>
      <name val="Arial Cyr"/>
      <charset val="204"/>
    </font>
    <font>
      <b/>
      <i/>
      <sz val="12"/>
      <name val="Arial Cyr"/>
      <charset val="204"/>
    </font>
    <font>
      <b/>
      <i/>
      <u/>
      <sz val="16"/>
      <name val="Arial Cyr"/>
      <charset val="204"/>
    </font>
    <font>
      <sz val="12"/>
      <name val="Arial"/>
      <family val="2"/>
      <charset val="204"/>
    </font>
    <font>
      <sz val="10"/>
      <color indexed="10"/>
      <name val="Arial Cyr"/>
      <charset val="204"/>
    </font>
    <font>
      <b/>
      <sz val="16"/>
      <name val="Arial"/>
      <family val="2"/>
      <charset val="204"/>
    </font>
    <font>
      <b/>
      <sz val="9"/>
      <name val="Arial Cyr"/>
      <charset val="204"/>
    </font>
    <font>
      <b/>
      <i/>
      <sz val="8"/>
      <name val="Arial Cyr"/>
      <charset val="204"/>
    </font>
    <font>
      <b/>
      <sz val="10"/>
      <color indexed="20"/>
      <name val="Arial"/>
      <family val="2"/>
    </font>
    <font>
      <b/>
      <sz val="10"/>
      <color indexed="62"/>
      <name val="Arial"/>
      <family val="2"/>
    </font>
    <font>
      <b/>
      <sz val="10"/>
      <color indexed="12"/>
      <name val="Arial"/>
      <family val="2"/>
    </font>
    <font>
      <b/>
      <sz val="10"/>
      <color indexed="10"/>
      <name val="Arial"/>
      <family val="2"/>
    </font>
    <font>
      <b/>
      <sz val="10"/>
      <color indexed="17"/>
      <name val="Arial"/>
      <family val="2"/>
    </font>
    <font>
      <b/>
      <sz val="10"/>
      <color indexed="16"/>
      <name val="Arial"/>
      <family val="2"/>
    </font>
    <font>
      <b/>
      <sz val="10"/>
      <color indexed="13"/>
      <name val="Arial"/>
      <family val="2"/>
    </font>
    <font>
      <i/>
      <sz val="10"/>
      <name val="Arial Cyr"/>
      <charset val="204"/>
    </font>
    <font>
      <b/>
      <i/>
      <sz val="11"/>
      <color indexed="8"/>
      <name val="Arial"/>
      <family val="2"/>
      <charset val="204"/>
    </font>
    <font>
      <sz val="10"/>
      <name val="Helv"/>
    </font>
    <font>
      <u/>
      <sz val="8"/>
      <color indexed="12"/>
      <name val="Arial Cyr"/>
      <charset val="204"/>
    </font>
    <font>
      <b/>
      <i/>
      <u/>
      <sz val="14"/>
      <color indexed="10"/>
      <name val="Arial Cyr"/>
      <charset val="204"/>
    </font>
    <font>
      <u/>
      <sz val="8"/>
      <name val="Arial Cyr"/>
      <charset val="204"/>
    </font>
    <font>
      <b/>
      <sz val="12"/>
      <color indexed="12"/>
      <name val="Arial"/>
      <family val="2"/>
      <charset val="204"/>
    </font>
    <font>
      <sz val="12"/>
      <color indexed="12"/>
      <name val="Arial"/>
      <family val="2"/>
      <charset val="204"/>
    </font>
    <font>
      <sz val="10"/>
      <color indexed="12"/>
      <name val="Arial"/>
      <family val="2"/>
      <charset val="204"/>
    </font>
    <font>
      <sz val="10"/>
      <color indexed="62"/>
      <name val="Arial"/>
      <family val="2"/>
      <charset val="204"/>
    </font>
    <font>
      <sz val="10"/>
      <color indexed="10"/>
      <name val="Arial"/>
      <family val="2"/>
      <charset val="204"/>
    </font>
    <font>
      <sz val="10"/>
      <color indexed="9"/>
      <name val="Arial"/>
      <family val="2"/>
      <charset val="204"/>
    </font>
    <font>
      <sz val="10"/>
      <color indexed="17"/>
      <name val="Arial"/>
      <family val="2"/>
      <charset val="204"/>
    </font>
    <font>
      <b/>
      <vertAlign val="superscript"/>
      <sz val="8"/>
      <name val="Arial"/>
      <family val="2"/>
      <charset val="204"/>
    </font>
    <font>
      <u/>
      <sz val="11"/>
      <color theme="10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color theme="0" tint="-0.34998626667073579"/>
      <name val="Arial"/>
      <family val="2"/>
      <charset val="204"/>
    </font>
    <font>
      <b/>
      <i/>
      <sz val="20"/>
      <color theme="0" tint="-0.34998626667073579"/>
      <name val="Times New Roman"/>
      <family val="1"/>
      <charset val="204"/>
    </font>
    <font>
      <b/>
      <sz val="8"/>
      <color theme="0"/>
      <name val="Arial"/>
      <family val="2"/>
      <charset val="204"/>
    </font>
    <font>
      <b/>
      <sz val="10"/>
      <color rgb="FF006600"/>
      <name val="Arial Cyr"/>
      <charset val="204"/>
    </font>
    <font>
      <b/>
      <sz val="9"/>
      <color indexed="81"/>
      <name val="Tahoma"/>
      <family val="2"/>
      <charset val="204"/>
    </font>
    <font>
      <sz val="9"/>
      <color indexed="81"/>
      <name val="Tahoma"/>
      <family val="2"/>
      <charset val="204"/>
    </font>
    <font>
      <b/>
      <sz val="12"/>
      <name val="Calibri"/>
      <family val="2"/>
      <charset val="204"/>
      <scheme val="minor"/>
    </font>
    <font>
      <sz val="9"/>
      <name val="Arial"/>
      <family val="2"/>
      <charset val="204"/>
    </font>
    <font>
      <b/>
      <sz val="12"/>
      <color theme="1"/>
      <name val="Arial"/>
      <family val="2"/>
      <charset val="204"/>
    </font>
    <font>
      <sz val="11"/>
      <name val="Arial"/>
      <family val="2"/>
      <charset val="204"/>
    </font>
    <font>
      <b/>
      <sz val="10"/>
      <color rgb="FFFF0000"/>
      <name val="Arial"/>
      <family val="2"/>
      <charset val="204"/>
    </font>
    <font>
      <sz val="8"/>
      <color theme="1"/>
      <name val="Calibri"/>
      <family val="2"/>
      <charset val="204"/>
      <scheme val="minor"/>
    </font>
    <font>
      <b/>
      <sz val="10"/>
      <color indexed="62"/>
      <name val="Arial"/>
      <family val="2"/>
      <charset val="204"/>
    </font>
    <font>
      <b/>
      <sz val="10"/>
      <color indexed="17"/>
      <name val="Arial"/>
      <family val="2"/>
      <charset val="204"/>
    </font>
    <font>
      <b/>
      <sz val="10"/>
      <color indexed="10"/>
      <name val="Arial"/>
      <family val="2"/>
      <charset val="204"/>
    </font>
    <font>
      <b/>
      <i/>
      <u/>
      <sz val="14"/>
      <name val="Arial Cyr"/>
      <charset val="204"/>
    </font>
    <font>
      <u/>
      <sz val="12"/>
      <color indexed="12"/>
      <name val="Arial Cyr"/>
      <charset val="204"/>
    </font>
    <font>
      <b/>
      <i/>
      <sz val="14"/>
      <name val="Arial Cyr"/>
      <charset val="204"/>
    </font>
    <font>
      <b/>
      <sz val="11"/>
      <color indexed="10"/>
      <name val="Arial"/>
      <family val="2"/>
      <charset val="204"/>
    </font>
    <font>
      <b/>
      <sz val="11"/>
      <color rgb="FFFF0000"/>
      <name val="Arial"/>
      <family val="2"/>
      <charset val="204"/>
    </font>
    <font>
      <b/>
      <u/>
      <sz val="14"/>
      <name val="Arial Cyr"/>
      <charset val="204"/>
    </font>
    <font>
      <b/>
      <i/>
      <sz val="12"/>
      <name val="Calibri"/>
      <family val="2"/>
      <charset val="204"/>
      <scheme val="minor"/>
    </font>
  </fonts>
  <fills count="37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rgb="FFFFFF00"/>
        <bgColor indexed="64"/>
      </patternFill>
    </fill>
  </fills>
  <borders count="4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hair">
        <color indexed="9"/>
      </top>
      <bottom style="hair">
        <color indexed="9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220">
    <xf numFmtId="0" fontId="0" fillId="0" borderId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8" borderId="0" applyNumberFormat="0" applyBorder="0" applyAlignment="0" applyProtection="0"/>
    <xf numFmtId="0" fontId="3" fillId="11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8" borderId="0" applyNumberFormat="0" applyBorder="0" applyAlignment="0" applyProtection="0"/>
    <xf numFmtId="0" fontId="2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9" borderId="0" applyNumberFormat="0" applyBorder="0" applyAlignment="0" applyProtection="0"/>
    <xf numFmtId="0" fontId="6" fillId="20" borderId="1" applyNumberFormat="0" applyAlignment="0" applyProtection="0"/>
    <xf numFmtId="0" fontId="7" fillId="21" borderId="2" applyNumberFormat="0" applyAlignment="0" applyProtection="0"/>
    <xf numFmtId="168" fontId="8" fillId="0" borderId="0" applyFont="0" applyFill="0" applyBorder="0" applyAlignment="0" applyProtection="0"/>
    <xf numFmtId="0" fontId="9" fillId="0" borderId="3" applyNumberFormat="0" applyFill="0" applyAlignment="0" applyProtection="0"/>
    <xf numFmtId="0" fontId="10" fillId="4" borderId="0" applyNumberFormat="0" applyBorder="0" applyAlignment="0" applyProtection="0"/>
    <xf numFmtId="0" fontId="11" fillId="7" borderId="1" applyNumberFormat="0" applyAlignment="0" applyProtection="0"/>
    <xf numFmtId="171" fontId="12" fillId="0" borderId="0" applyFont="0" applyFill="0" applyBorder="0" applyAlignment="0" applyProtection="0"/>
    <xf numFmtId="0" fontId="13" fillId="0" borderId="4" applyNumberFormat="0" applyFill="0" applyAlignment="0" applyProtection="0"/>
    <xf numFmtId="0" fontId="14" fillId="0" borderId="5" applyNumberFormat="0" applyFill="0" applyAlignment="0" applyProtection="0"/>
    <xf numFmtId="0" fontId="15" fillId="0" borderId="6" applyNumberFormat="0" applyFill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ont="0" applyFill="0" applyBorder="0" applyProtection="0">
      <alignment horizontal="left" vertical="center"/>
    </xf>
    <xf numFmtId="0" fontId="17" fillId="22" borderId="0" applyNumberFormat="0" applyBorder="0" applyAlignment="0" applyProtection="0"/>
    <xf numFmtId="0" fontId="18" fillId="0" borderId="0"/>
    <xf numFmtId="0" fontId="3" fillId="23" borderId="7" applyNumberFormat="0" applyFont="0" applyAlignment="0" applyProtection="0"/>
    <xf numFmtId="0" fontId="19" fillId="3" borderId="0" applyNumberFormat="0" applyBorder="0" applyAlignment="0" applyProtection="0"/>
    <xf numFmtId="0" fontId="12" fillId="0" borderId="0"/>
    <xf numFmtId="0" fontId="20" fillId="0" borderId="0"/>
    <xf numFmtId="0" fontId="16" fillId="0" borderId="0"/>
    <xf numFmtId="0" fontId="12" fillId="0" borderId="0"/>
    <xf numFmtId="0" fontId="12" fillId="0" borderId="0"/>
    <xf numFmtId="0" fontId="16" fillId="0" borderId="0"/>
    <xf numFmtId="0" fontId="12" fillId="0" borderId="0"/>
    <xf numFmtId="0" fontId="12" fillId="0" borderId="0"/>
    <xf numFmtId="0" fontId="12" fillId="0" borderId="0"/>
    <xf numFmtId="0" fontId="16" fillId="0" borderId="0" applyNumberFormat="0" applyFont="0" applyFill="0" applyBorder="0" applyProtection="0">
      <alignment wrapText="1"/>
    </xf>
    <xf numFmtId="0" fontId="21" fillId="0" borderId="0" applyNumberFormat="0" applyFill="0" applyBorder="0" applyAlignment="0" applyProtection="0"/>
    <xf numFmtId="0" fontId="22" fillId="0" borderId="8" applyNumberFormat="0" applyFill="0" applyAlignment="0" applyProtection="0"/>
    <xf numFmtId="0" fontId="23" fillId="20" borderId="9" applyNumberFormat="0" applyAlignment="0" applyProtection="0"/>
    <xf numFmtId="170" fontId="12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9" borderId="0" applyNumberFormat="0" applyBorder="0" applyAlignment="0" applyProtection="0"/>
    <xf numFmtId="0" fontId="26" fillId="7" borderId="1" applyNumberFormat="0" applyAlignment="0" applyProtection="0"/>
    <xf numFmtId="0" fontId="27" fillId="20" borderId="9" applyNumberFormat="0" applyAlignment="0" applyProtection="0"/>
    <xf numFmtId="0" fontId="28" fillId="20" borderId="1" applyNumberFormat="0" applyAlignment="0" applyProtection="0"/>
    <xf numFmtId="0" fontId="29" fillId="0" borderId="0" applyNumberFormat="0" applyFill="0" applyBorder="0" applyAlignment="0" applyProtection="0">
      <alignment vertical="top"/>
      <protection locked="0"/>
    </xf>
    <xf numFmtId="0" fontId="29" fillId="0" borderId="0" applyNumberFormat="0" applyFill="0" applyBorder="0" applyAlignment="0" applyProtection="0">
      <alignment vertical="top"/>
      <protection locked="0"/>
    </xf>
    <xf numFmtId="0" fontId="97" fillId="0" borderId="0" applyNumberFormat="0" applyFill="0" applyBorder="0" applyAlignment="0" applyProtection="0"/>
    <xf numFmtId="0" fontId="30" fillId="0" borderId="4" applyNumberFormat="0" applyFill="0" applyAlignment="0" applyProtection="0"/>
    <xf numFmtId="0" fontId="31" fillId="0" borderId="5" applyNumberFormat="0" applyFill="0" applyAlignment="0" applyProtection="0"/>
    <xf numFmtId="0" fontId="32" fillId="0" borderId="6" applyNumberFormat="0" applyFill="0" applyAlignment="0" applyProtection="0"/>
    <xf numFmtId="0" fontId="32" fillId="0" borderId="0" applyNumberFormat="0" applyFill="0" applyBorder="0" applyAlignment="0" applyProtection="0"/>
    <xf numFmtId="0" fontId="33" fillId="0" borderId="8" applyNumberFormat="0" applyFill="0" applyAlignment="0" applyProtection="0"/>
    <xf numFmtId="0" fontId="34" fillId="21" borderId="2" applyNumberFormat="0" applyAlignment="0" applyProtection="0"/>
    <xf numFmtId="0" fontId="35" fillId="0" borderId="0" applyNumberFormat="0" applyFill="0" applyBorder="0" applyAlignment="0" applyProtection="0"/>
    <xf numFmtId="0" fontId="36" fillId="22" borderId="0" applyNumberFormat="0" applyBorder="0" applyAlignment="0" applyProtection="0"/>
    <xf numFmtId="0" fontId="98" fillId="0" borderId="0"/>
    <xf numFmtId="0" fontId="98" fillId="0" borderId="0"/>
    <xf numFmtId="0" fontId="98" fillId="0" borderId="0"/>
    <xf numFmtId="0" fontId="2" fillId="0" borderId="0"/>
    <xf numFmtId="0" fontId="16" fillId="0" borderId="0"/>
    <xf numFmtId="0" fontId="16" fillId="0" borderId="0"/>
    <xf numFmtId="0" fontId="12" fillId="0" borderId="0"/>
    <xf numFmtId="0" fontId="37" fillId="3" borderId="0" applyNumberFormat="0" applyBorder="0" applyAlignment="0" applyProtection="0"/>
    <xf numFmtId="0" fontId="38" fillId="0" borderId="0" applyNumberFormat="0" applyFill="0" applyBorder="0" applyAlignment="0" applyProtection="0"/>
    <xf numFmtId="0" fontId="2" fillId="23" borderId="7" applyNumberFormat="0" applyFont="0" applyAlignment="0" applyProtection="0"/>
    <xf numFmtId="0" fontId="8" fillId="23" borderId="7" applyNumberFormat="0" applyFont="0" applyAlignment="0" applyProtection="0"/>
    <xf numFmtId="0" fontId="39" fillId="0" borderId="3" applyNumberFormat="0" applyFill="0" applyAlignment="0" applyProtection="0"/>
    <xf numFmtId="0" fontId="85" fillId="0" borderId="0"/>
    <xf numFmtId="0" fontId="40" fillId="0" borderId="0" applyNumberFormat="0" applyFill="0" applyBorder="0" applyAlignment="0" applyProtection="0"/>
    <xf numFmtId="164" fontId="8" fillId="0" borderId="0" applyFont="0" applyFill="0" applyBorder="0" applyAlignment="0" applyProtection="0"/>
    <xf numFmtId="0" fontId="41" fillId="4" borderId="0" applyNumberFormat="0" applyBorder="0" applyAlignment="0" applyProtection="0"/>
    <xf numFmtId="0" fontId="1" fillId="0" borderId="0"/>
    <xf numFmtId="0" fontId="8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8" borderId="0" applyNumberFormat="0" applyBorder="0" applyAlignment="0" applyProtection="0"/>
    <xf numFmtId="0" fontId="2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9" borderId="0" applyNumberFormat="0" applyBorder="0" applyAlignment="0" applyProtection="0"/>
    <xf numFmtId="0" fontId="26" fillId="7" borderId="1" applyNumberFormat="0" applyAlignment="0" applyProtection="0"/>
    <xf numFmtId="0" fontId="27" fillId="20" borderId="9" applyNumberFormat="0" applyAlignment="0" applyProtection="0"/>
    <xf numFmtId="0" fontId="28" fillId="20" borderId="1" applyNumberFormat="0" applyAlignment="0" applyProtection="0"/>
    <xf numFmtId="0" fontId="97" fillId="0" borderId="0" applyNumberFormat="0" applyFill="0" applyBorder="0" applyAlignment="0" applyProtection="0"/>
    <xf numFmtId="0" fontId="30" fillId="0" borderId="4" applyNumberFormat="0" applyFill="0" applyAlignment="0" applyProtection="0"/>
    <xf numFmtId="0" fontId="31" fillId="0" borderId="5" applyNumberFormat="0" applyFill="0" applyAlignment="0" applyProtection="0"/>
    <xf numFmtId="0" fontId="32" fillId="0" borderId="6" applyNumberFormat="0" applyFill="0" applyAlignment="0" applyProtection="0"/>
    <xf numFmtId="0" fontId="32" fillId="0" borderId="0" applyNumberFormat="0" applyFill="0" applyBorder="0" applyAlignment="0" applyProtection="0"/>
    <xf numFmtId="0" fontId="33" fillId="0" borderId="8" applyNumberFormat="0" applyFill="0" applyAlignment="0" applyProtection="0"/>
    <xf numFmtId="0" fontId="34" fillId="21" borderId="2" applyNumberFormat="0" applyAlignment="0" applyProtection="0"/>
    <xf numFmtId="0" fontId="35" fillId="0" borderId="0" applyNumberFormat="0" applyFill="0" applyBorder="0" applyAlignment="0" applyProtection="0"/>
    <xf numFmtId="0" fontId="36" fillId="22" borderId="0" applyNumberFormat="0" applyBorder="0" applyAlignment="0" applyProtection="0"/>
    <xf numFmtId="0" fontId="1" fillId="0" borderId="0"/>
    <xf numFmtId="0" fontId="16" fillId="0" borderId="0"/>
    <xf numFmtId="0" fontId="37" fillId="3" borderId="0" applyNumberFormat="0" applyBorder="0" applyAlignment="0" applyProtection="0"/>
    <xf numFmtId="0" fontId="38" fillId="0" borderId="0" applyNumberFormat="0" applyFill="0" applyBorder="0" applyAlignment="0" applyProtection="0"/>
    <xf numFmtId="0" fontId="8" fillId="23" borderId="7" applyNumberFormat="0" applyFont="0" applyAlignment="0" applyProtection="0"/>
    <xf numFmtId="0" fontId="39" fillId="0" borderId="3" applyNumberFormat="0" applyFill="0" applyAlignment="0" applyProtection="0"/>
    <xf numFmtId="0" fontId="40" fillId="0" borderId="0" applyNumberFormat="0" applyFill="0" applyBorder="0" applyAlignment="0" applyProtection="0"/>
    <xf numFmtId="0" fontId="41" fillId="4" borderId="0" applyNumberFormat="0" applyBorder="0" applyAlignment="0" applyProtection="0"/>
    <xf numFmtId="0" fontId="4" fillId="13" borderId="0" applyNumberFormat="0" applyBorder="0" applyAlignment="0" applyProtection="0"/>
    <xf numFmtId="0" fontId="3" fillId="5" borderId="0" applyNumberFormat="0" applyBorder="0" applyAlignment="0" applyProtection="0"/>
    <xf numFmtId="0" fontId="3" fillId="8" borderId="0" applyNumberFormat="0" applyBorder="0" applyAlignment="0" applyProtection="0"/>
    <xf numFmtId="0" fontId="3" fillId="11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29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175" fontId="12" fillId="0" borderId="0" applyFont="0" applyFill="0" applyBorder="0" applyAlignment="0" applyProtection="0"/>
    <xf numFmtId="0" fontId="4" fillId="12" borderId="0" applyNumberFormat="0" applyBorder="0" applyAlignment="0" applyProtection="0"/>
    <xf numFmtId="0" fontId="3" fillId="10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6" borderId="0" applyNumberFormat="0" applyBorder="0" applyAlignment="0" applyProtection="0"/>
    <xf numFmtId="0" fontId="3" fillId="5" borderId="0" applyNumberFormat="0" applyBorder="0" applyAlignment="0" applyProtection="0"/>
    <xf numFmtId="0" fontId="3" fillId="4" borderId="0" applyNumberFormat="0" applyBorder="0" applyAlignment="0" applyProtection="0"/>
    <xf numFmtId="0" fontId="3" fillId="3" borderId="0" applyNumberFormat="0" applyBorder="0" applyAlignment="0" applyProtection="0"/>
    <xf numFmtId="0" fontId="3" fillId="2" borderId="0" applyNumberFormat="0" applyBorder="0" applyAlignment="0" applyProtection="0"/>
    <xf numFmtId="0" fontId="3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9" borderId="0" applyNumberFormat="0" applyBorder="0" applyAlignment="0" applyProtection="0"/>
    <xf numFmtId="0" fontId="11" fillId="7" borderId="1" applyNumberFormat="0" applyAlignment="0" applyProtection="0"/>
    <xf numFmtId="0" fontId="23" fillId="20" borderId="9" applyNumberFormat="0" applyAlignment="0" applyProtection="0"/>
    <xf numFmtId="0" fontId="6" fillId="20" borderId="1" applyNumberFormat="0" applyAlignment="0" applyProtection="0"/>
    <xf numFmtId="0" fontId="29" fillId="0" borderId="0" applyNumberFormat="0" applyFill="0" applyBorder="0" applyAlignment="0" applyProtection="0">
      <alignment vertical="top"/>
      <protection locked="0"/>
    </xf>
    <xf numFmtId="0" fontId="13" fillId="0" borderId="4" applyNumberFormat="0" applyFill="0" applyAlignment="0" applyProtection="0"/>
    <xf numFmtId="0" fontId="14" fillId="0" borderId="5" applyNumberFormat="0" applyFill="0" applyAlignment="0" applyProtection="0"/>
    <xf numFmtId="0" fontId="15" fillId="0" borderId="6" applyNumberFormat="0" applyFill="0" applyAlignment="0" applyProtection="0"/>
    <xf numFmtId="0" fontId="15" fillId="0" borderId="0" applyNumberFormat="0" applyFill="0" applyBorder="0" applyAlignment="0" applyProtection="0"/>
    <xf numFmtId="0" fontId="22" fillId="0" borderId="8" applyNumberFormat="0" applyFill="0" applyAlignment="0" applyProtection="0"/>
    <xf numFmtId="0" fontId="7" fillId="21" borderId="2" applyNumberFormat="0" applyAlignment="0" applyProtection="0"/>
    <xf numFmtId="0" fontId="21" fillId="0" borderId="0" applyNumberFormat="0" applyFill="0" applyBorder="0" applyAlignment="0" applyProtection="0"/>
    <xf numFmtId="0" fontId="17" fillId="22" borderId="0" applyNumberFormat="0" applyBorder="0" applyAlignment="0" applyProtection="0"/>
    <xf numFmtId="0" fontId="2" fillId="0" borderId="0"/>
    <xf numFmtId="0" fontId="16" fillId="0" borderId="0"/>
    <xf numFmtId="0" fontId="19" fillId="3" borderId="0" applyNumberFormat="0" applyBorder="0" applyAlignment="0" applyProtection="0"/>
    <xf numFmtId="0" fontId="24" fillId="0" borderId="0" applyNumberFormat="0" applyFill="0" applyBorder="0" applyAlignment="0" applyProtection="0"/>
    <xf numFmtId="0" fontId="3" fillId="23" borderId="7" applyNumberFormat="0" applyFont="0" applyAlignment="0" applyProtection="0"/>
    <xf numFmtId="0" fontId="9" fillId="0" borderId="3" applyNumberFormat="0" applyFill="0" applyAlignment="0" applyProtection="0"/>
    <xf numFmtId="0" fontId="25" fillId="0" borderId="0" applyNumberFormat="0" applyFill="0" applyBorder="0" applyAlignment="0" applyProtection="0"/>
    <xf numFmtId="0" fontId="10" fillId="4" borderId="0" applyNumberFormat="0" applyBorder="0" applyAlignment="0" applyProtection="0"/>
    <xf numFmtId="9" fontId="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2" fillId="0" borderId="0"/>
    <xf numFmtId="0" fontId="1" fillId="0" borderId="0"/>
    <xf numFmtId="0" fontId="1" fillId="0" borderId="0"/>
    <xf numFmtId="0" fontId="2" fillId="23" borderId="7" applyNumberFormat="0" applyFont="0" applyAlignment="0" applyProtection="0"/>
    <xf numFmtId="0" fontId="8" fillId="23" borderId="7" applyNumberFormat="0" applyFont="0" applyAlignment="0" applyProtection="0"/>
  </cellStyleXfs>
  <cellXfs count="376">
    <xf numFmtId="0" fontId="0" fillId="0" borderId="0" xfId="0"/>
    <xf numFmtId="0" fontId="53" fillId="24" borderId="0" xfId="100" applyFont="1" applyFill="1" applyBorder="1" applyAlignment="1" applyProtection="1">
      <alignment horizontal="center" wrapText="1"/>
    </xf>
    <xf numFmtId="0" fontId="55" fillId="24" borderId="0" xfId="100" applyFont="1" applyFill="1" applyBorder="1" applyAlignment="1" applyProtection="1"/>
    <xf numFmtId="0" fontId="45" fillId="24" borderId="0" xfId="100" applyFont="1" applyFill="1" applyBorder="1" applyAlignment="1" applyProtection="1">
      <alignment vertical="top" wrapText="1"/>
    </xf>
    <xf numFmtId="165" fontId="56" fillId="0" borderId="0" xfId="100" applyNumberFormat="1" applyFont="1" applyFill="1" applyAlignment="1" applyProtection="1">
      <alignment vertical="center"/>
    </xf>
    <xf numFmtId="0" fontId="57" fillId="24" borderId="0" xfId="0" applyFont="1" applyFill="1" applyAlignment="1"/>
    <xf numFmtId="0" fontId="16" fillId="0" borderId="0" xfId="100" applyFont="1" applyProtection="1"/>
    <xf numFmtId="0" fontId="45" fillId="24" borderId="0" xfId="100" applyFont="1" applyFill="1" applyAlignment="1" applyProtection="1">
      <alignment horizontal="center" wrapText="1"/>
    </xf>
    <xf numFmtId="0" fontId="56" fillId="24" borderId="10" xfId="100" applyFont="1" applyFill="1" applyBorder="1" applyProtection="1"/>
    <xf numFmtId="0" fontId="56" fillId="24" borderId="0" xfId="100" applyFont="1" applyFill="1" applyProtection="1"/>
    <xf numFmtId="0" fontId="56" fillId="24" borderId="0" xfId="100" applyFont="1" applyFill="1" applyAlignment="1" applyProtection="1">
      <alignment wrapText="1"/>
    </xf>
    <xf numFmtId="0" fontId="16" fillId="24" borderId="0" xfId="100" applyFont="1" applyFill="1" applyProtection="1"/>
    <xf numFmtId="0" fontId="60" fillId="24" borderId="10" xfId="100" applyFont="1" applyFill="1" applyBorder="1" applyProtection="1"/>
    <xf numFmtId="0" fontId="49" fillId="24" borderId="10" xfId="100" applyFont="1" applyFill="1" applyBorder="1" applyProtection="1"/>
    <xf numFmtId="0" fontId="49" fillId="24" borderId="0" xfId="100" applyFont="1" applyFill="1" applyBorder="1" applyAlignment="1" applyProtection="1">
      <alignment vertical="top" wrapText="1"/>
    </xf>
    <xf numFmtId="0" fontId="56" fillId="24" borderId="0" xfId="100" applyFont="1" applyFill="1" applyBorder="1" applyAlignment="1" applyProtection="1">
      <alignment horizontal="center" wrapText="1"/>
    </xf>
    <xf numFmtId="0" fontId="56" fillId="24" borderId="11" xfId="100" applyFont="1" applyFill="1" applyBorder="1" applyProtection="1"/>
    <xf numFmtId="0" fontId="56" fillId="24" borderId="11" xfId="100" applyFont="1" applyFill="1" applyBorder="1" applyAlignment="1" applyProtection="1">
      <alignment horizontal="center" wrapText="1"/>
    </xf>
    <xf numFmtId="49" fontId="49" fillId="0" borderId="12" xfId="100" applyNumberFormat="1" applyFont="1" applyFill="1" applyBorder="1" applyAlignment="1" applyProtection="1">
      <alignment horizontal="center" vertical="center" wrapText="1"/>
    </xf>
    <xf numFmtId="0" fontId="52" fillId="26" borderId="13" xfId="100" applyFont="1" applyFill="1" applyBorder="1" applyAlignment="1" applyProtection="1">
      <alignment horizontal="center" vertical="center" wrapText="1"/>
    </xf>
    <xf numFmtId="0" fontId="52" fillId="26" borderId="13" xfId="100" applyFont="1" applyFill="1" applyBorder="1" applyAlignment="1" applyProtection="1">
      <alignment horizontal="left" vertical="center"/>
    </xf>
    <xf numFmtId="0" fontId="52" fillId="26" borderId="13" xfId="100" applyFont="1" applyFill="1" applyBorder="1" applyAlignment="1" applyProtection="1">
      <alignment horizontal="center" vertical="center" textRotation="90" wrapText="1"/>
    </xf>
    <xf numFmtId="49" fontId="52" fillId="26" borderId="13" xfId="100" applyNumberFormat="1" applyFont="1" applyFill="1" applyBorder="1" applyAlignment="1" applyProtection="1">
      <alignment horizontal="center" vertical="center" wrapText="1"/>
    </xf>
    <xf numFmtId="0" fontId="16" fillId="0" borderId="0" xfId="100" applyFont="1" applyFill="1" applyProtection="1"/>
    <xf numFmtId="1" fontId="56" fillId="0" borderId="0" xfId="100" applyNumberFormat="1" applyFont="1" applyFill="1" applyAlignment="1" applyProtection="1">
      <alignment vertical="center"/>
    </xf>
    <xf numFmtId="0" fontId="56" fillId="0" borderId="0" xfId="100" applyFont="1" applyProtection="1"/>
    <xf numFmtId="0" fontId="56" fillId="0" borderId="0" xfId="100" applyFont="1" applyFill="1" applyAlignment="1" applyProtection="1">
      <alignment horizontal="left"/>
    </xf>
    <xf numFmtId="0" fontId="56" fillId="0" borderId="0" xfId="100" applyFont="1" applyFill="1" applyAlignment="1" applyProtection="1">
      <alignment horizontal="left" wrapText="1"/>
    </xf>
    <xf numFmtId="0" fontId="16" fillId="0" borderId="0" xfId="100" applyFont="1" applyAlignment="1" applyProtection="1">
      <alignment horizontal="center" wrapText="1"/>
    </xf>
    <xf numFmtId="0" fontId="60" fillId="0" borderId="0" xfId="100" applyFont="1" applyAlignment="1" applyProtection="1">
      <alignment horizontal="center" wrapText="1"/>
    </xf>
    <xf numFmtId="0" fontId="45" fillId="0" borderId="0" xfId="100" applyFont="1" applyAlignment="1" applyProtection="1">
      <alignment horizontal="center" wrapText="1"/>
    </xf>
    <xf numFmtId="49" fontId="45" fillId="0" borderId="0" xfId="100" applyNumberFormat="1" applyFont="1" applyAlignment="1" applyProtection="1">
      <alignment horizontal="center" wrapText="1"/>
    </xf>
    <xf numFmtId="0" fontId="49" fillId="0" borderId="0" xfId="100" applyFont="1" applyAlignment="1" applyProtection="1">
      <alignment horizontal="center" wrapText="1"/>
    </xf>
    <xf numFmtId="0" fontId="0" fillId="24" borderId="0" xfId="0" applyFill="1" applyProtection="1">
      <protection hidden="1"/>
    </xf>
    <xf numFmtId="0" fontId="66" fillId="24" borderId="0" xfId="0" applyFont="1" applyFill="1" applyAlignment="1" applyProtection="1">
      <alignment horizontal="center" vertical="top" wrapText="1"/>
      <protection hidden="1"/>
    </xf>
    <xf numFmtId="0" fontId="67" fillId="24" borderId="0" xfId="0" applyFont="1" applyFill="1" applyAlignment="1" applyProtection="1">
      <alignment vertical="top" wrapText="1"/>
      <protection hidden="1"/>
    </xf>
    <xf numFmtId="0" fontId="0" fillId="0" borderId="0" xfId="0" applyFill="1" applyProtection="1">
      <protection hidden="1"/>
    </xf>
    <xf numFmtId="0" fontId="42" fillId="24" borderId="0" xfId="100" applyFont="1" applyFill="1" applyBorder="1" applyAlignment="1" applyProtection="1">
      <alignment horizontal="center" vertical="top" wrapText="1"/>
      <protection hidden="1"/>
    </xf>
    <xf numFmtId="0" fontId="68" fillId="24" borderId="0" xfId="0" applyFont="1" applyFill="1" applyAlignment="1" applyProtection="1">
      <protection hidden="1"/>
    </xf>
    <xf numFmtId="0" fontId="69" fillId="24" borderId="0" xfId="0" applyFont="1" applyFill="1" applyAlignment="1" applyProtection="1">
      <alignment wrapText="1"/>
      <protection hidden="1"/>
    </xf>
    <xf numFmtId="0" fontId="0" fillId="24" borderId="0" xfId="0" applyFill="1" applyAlignment="1" applyProtection="1">
      <alignment wrapText="1"/>
      <protection hidden="1"/>
    </xf>
    <xf numFmtId="0" fontId="71" fillId="24" borderId="0" xfId="0" applyFont="1" applyFill="1" applyAlignment="1" applyProtection="1">
      <alignment vertical="top" wrapText="1"/>
      <protection hidden="1"/>
    </xf>
    <xf numFmtId="0" fontId="48" fillId="24" borderId="0" xfId="0" applyFont="1" applyFill="1" applyProtection="1">
      <protection hidden="1"/>
    </xf>
    <xf numFmtId="0" fontId="0" fillId="24" borderId="0" xfId="0" applyFill="1" applyAlignment="1" applyProtection="1">
      <alignment vertical="center" wrapText="1"/>
      <protection hidden="1"/>
    </xf>
    <xf numFmtId="0" fontId="0" fillId="24" borderId="14" xfId="0" applyFill="1" applyBorder="1" applyProtection="1">
      <protection hidden="1"/>
    </xf>
    <xf numFmtId="0" fontId="0" fillId="24" borderId="14" xfId="0" applyFill="1" applyBorder="1" applyAlignment="1" applyProtection="1">
      <alignment wrapText="1"/>
      <protection hidden="1"/>
    </xf>
    <xf numFmtId="0" fontId="46" fillId="24" borderId="15" xfId="0" applyFont="1" applyFill="1" applyBorder="1" applyAlignment="1" applyProtection="1">
      <alignment vertical="center" wrapText="1"/>
      <protection hidden="1"/>
    </xf>
    <xf numFmtId="0" fontId="46" fillId="24" borderId="16" xfId="0" applyFont="1" applyFill="1" applyBorder="1" applyAlignment="1" applyProtection="1">
      <alignment vertical="center" wrapText="1"/>
      <protection hidden="1"/>
    </xf>
    <xf numFmtId="0" fontId="0" fillId="24" borderId="0" xfId="0" applyFill="1" applyAlignment="1" applyProtection="1">
      <alignment vertical="center"/>
      <protection hidden="1"/>
    </xf>
    <xf numFmtId="0" fontId="73" fillId="24" borderId="0" xfId="0" applyFont="1" applyFill="1" applyAlignment="1" applyProtection="1">
      <alignment horizontal="center"/>
      <protection hidden="1"/>
    </xf>
    <xf numFmtId="0" fontId="0" fillId="24" borderId="0" xfId="0" applyFill="1" applyAlignment="1" applyProtection="1">
      <protection hidden="1"/>
    </xf>
    <xf numFmtId="0" fontId="73" fillId="24" borderId="0" xfId="0" applyFont="1" applyFill="1" applyBorder="1" applyAlignment="1" applyProtection="1">
      <alignment horizontal="center"/>
      <protection hidden="1"/>
    </xf>
    <xf numFmtId="0" fontId="61" fillId="24" borderId="0" xfId="0" applyFont="1" applyFill="1" applyBorder="1" applyAlignment="1" applyProtection="1">
      <alignment horizontal="center"/>
      <protection hidden="1"/>
    </xf>
    <xf numFmtId="0" fontId="0" fillId="0" borderId="0" xfId="0" applyFill="1" applyAlignment="1" applyProtection="1">
      <protection hidden="1"/>
    </xf>
    <xf numFmtId="0" fontId="0" fillId="0" borderId="0" xfId="0" applyProtection="1">
      <protection hidden="1"/>
    </xf>
    <xf numFmtId="0" fontId="0" fillId="0" borderId="0" xfId="0" applyAlignment="1" applyProtection="1">
      <alignment wrapText="1"/>
      <protection hidden="1"/>
    </xf>
    <xf numFmtId="0" fontId="56" fillId="24" borderId="0" xfId="99" applyFont="1" applyFill="1" applyBorder="1" applyAlignment="1" applyProtection="1">
      <alignment horizontal="center" vertical="center" wrapText="1"/>
    </xf>
    <xf numFmtId="0" fontId="56" fillId="0" borderId="0" xfId="99" applyFont="1" applyBorder="1" applyAlignment="1" applyProtection="1">
      <alignment vertical="center"/>
    </xf>
    <xf numFmtId="0" fontId="49" fillId="24" borderId="0" xfId="99" applyFont="1" applyFill="1" applyBorder="1" applyAlignment="1" applyProtection="1">
      <alignment horizontal="right" vertical="center" wrapText="1"/>
    </xf>
    <xf numFmtId="0" fontId="45" fillId="24" borderId="0" xfId="99" applyFont="1" applyFill="1" applyAlignment="1" applyProtection="1">
      <alignment horizontal="right" vertical="center" wrapText="1"/>
    </xf>
    <xf numFmtId="0" fontId="44" fillId="24" borderId="0" xfId="100" applyFont="1" applyFill="1" applyBorder="1" applyAlignment="1" applyProtection="1">
      <alignment horizontal="center"/>
    </xf>
    <xf numFmtId="0" fontId="60" fillId="24" borderId="0" xfId="100" applyFont="1" applyFill="1" applyBorder="1" applyProtection="1"/>
    <xf numFmtId="167" fontId="45" fillId="24" borderId="0" xfId="100" applyNumberFormat="1" applyFont="1" applyFill="1" applyBorder="1" applyAlignment="1" applyProtection="1">
      <alignment horizontal="center" vertical="center" wrapText="1"/>
      <protection hidden="1"/>
    </xf>
    <xf numFmtId="0" fontId="0" fillId="24" borderId="17" xfId="0" applyFill="1" applyBorder="1" applyProtection="1">
      <protection hidden="1"/>
    </xf>
    <xf numFmtId="0" fontId="0" fillId="24" borderId="17" xfId="0" applyFill="1" applyBorder="1" applyAlignment="1" applyProtection="1">
      <alignment wrapText="1"/>
      <protection hidden="1"/>
    </xf>
    <xf numFmtId="0" fontId="72" fillId="24" borderId="0" xfId="0" applyFont="1" applyFill="1" applyAlignment="1" applyProtection="1">
      <alignment horizontal="center" vertical="center" textRotation="180" wrapText="1"/>
      <protection hidden="1"/>
    </xf>
    <xf numFmtId="0" fontId="84" fillId="24" borderId="0" xfId="98" applyFont="1" applyFill="1" applyAlignment="1" applyProtection="1">
      <alignment horizontal="center" vertical="center" wrapText="1"/>
      <protection hidden="1"/>
    </xf>
    <xf numFmtId="0" fontId="99" fillId="0" borderId="0" xfId="100" applyFont="1" applyProtection="1"/>
    <xf numFmtId="165" fontId="56" fillId="0" borderId="19" xfId="100" applyNumberFormat="1" applyFont="1" applyFill="1" applyBorder="1" applyAlignment="1" applyProtection="1">
      <alignment vertical="center"/>
    </xf>
    <xf numFmtId="0" fontId="53" fillId="24" borderId="0" xfId="100" applyFont="1" applyFill="1" applyBorder="1" applyAlignment="1" applyProtection="1">
      <alignment wrapText="1"/>
    </xf>
    <xf numFmtId="0" fontId="53" fillId="29" borderId="0" xfId="100" applyFont="1" applyFill="1" applyBorder="1" applyAlignment="1" applyProtection="1">
      <alignment wrapText="1"/>
    </xf>
    <xf numFmtId="0" fontId="100" fillId="29" borderId="0" xfId="0" applyFont="1" applyFill="1" applyAlignment="1"/>
    <xf numFmtId="0" fontId="99" fillId="29" borderId="0" xfId="100" applyFont="1" applyFill="1" applyProtection="1"/>
    <xf numFmtId="0" fontId="84" fillId="29" borderId="0" xfId="98" applyFont="1" applyFill="1" applyAlignment="1" applyProtection="1">
      <alignment horizontal="center" vertical="center" wrapText="1"/>
      <protection hidden="1"/>
    </xf>
    <xf numFmtId="0" fontId="56" fillId="29" borderId="0" xfId="100" applyFont="1" applyFill="1" applyBorder="1" applyProtection="1"/>
    <xf numFmtId="0" fontId="49" fillId="29" borderId="0" xfId="100" applyFont="1" applyFill="1" applyBorder="1" applyProtection="1"/>
    <xf numFmtId="0" fontId="49" fillId="29" borderId="0" xfId="100" applyFont="1" applyFill="1" applyBorder="1" applyAlignment="1" applyProtection="1">
      <alignment vertical="top" wrapText="1"/>
    </xf>
    <xf numFmtId="49" fontId="50" fillId="0" borderId="12" xfId="100" applyNumberFormat="1" applyFont="1" applyFill="1" applyBorder="1" applyAlignment="1" applyProtection="1">
      <alignment horizontal="center" vertical="center" wrapText="1"/>
    </xf>
    <xf numFmtId="0" fontId="29" fillId="0" borderId="0" xfId="84" applyAlignment="1" applyProtection="1"/>
    <xf numFmtId="0" fontId="0" fillId="29" borderId="0" xfId="0" applyFill="1" applyProtection="1">
      <protection hidden="1"/>
    </xf>
    <xf numFmtId="0" fontId="0" fillId="29" borderId="0" xfId="0" applyFill="1" applyAlignment="1" applyProtection="1">
      <protection hidden="1"/>
    </xf>
    <xf numFmtId="0" fontId="84" fillId="29" borderId="0" xfId="98" applyFont="1" applyFill="1" applyAlignment="1" applyProtection="1">
      <alignment horizontal="center" vertical="center" wrapText="1"/>
      <protection hidden="1"/>
    </xf>
    <xf numFmtId="0" fontId="75" fillId="24" borderId="0" xfId="0" applyFont="1" applyFill="1" applyBorder="1" applyAlignment="1" applyProtection="1">
      <alignment horizontal="left" vertical="center"/>
    </xf>
    <xf numFmtId="0" fontId="60" fillId="29" borderId="0" xfId="100" applyFont="1" applyFill="1" applyAlignment="1" applyProtection="1">
      <alignment horizontal="center" wrapText="1"/>
    </xf>
    <xf numFmtId="0" fontId="45" fillId="29" borderId="0" xfId="99" applyFont="1" applyFill="1" applyAlignment="1" applyProtection="1">
      <alignment horizontal="right" vertical="center" wrapText="1"/>
    </xf>
    <xf numFmtId="0" fontId="45" fillId="29" borderId="0" xfId="100" applyFont="1" applyFill="1" applyAlignment="1" applyProtection="1">
      <alignment horizontal="center" wrapText="1"/>
    </xf>
    <xf numFmtId="0" fontId="16" fillId="29" borderId="0" xfId="100" applyFont="1" applyFill="1" applyAlignment="1" applyProtection="1">
      <alignment horizontal="center" wrapText="1"/>
    </xf>
    <xf numFmtId="0" fontId="49" fillId="29" borderId="0" xfId="100" applyFont="1" applyFill="1" applyAlignment="1" applyProtection="1">
      <alignment horizontal="center" wrapText="1"/>
    </xf>
    <xf numFmtId="49" fontId="52" fillId="26" borderId="13" xfId="100" applyNumberFormat="1" applyFont="1" applyFill="1" applyBorder="1" applyAlignment="1" applyProtection="1">
      <alignment vertical="center" wrapText="1"/>
    </xf>
    <xf numFmtId="0" fontId="42" fillId="29" borderId="0" xfId="100" applyFont="1" applyFill="1" applyBorder="1" applyAlignment="1" applyProtection="1">
      <alignment horizontal="center" vertical="top" wrapText="1"/>
      <protection hidden="1"/>
    </xf>
    <xf numFmtId="0" fontId="68" fillId="29" borderId="0" xfId="0" applyFont="1" applyFill="1" applyAlignment="1" applyProtection="1">
      <protection hidden="1"/>
    </xf>
    <xf numFmtId="0" fontId="68" fillId="29" borderId="0" xfId="0" applyFont="1" applyFill="1" applyAlignment="1" applyProtection="1">
      <alignment horizontal="center"/>
      <protection hidden="1"/>
    </xf>
    <xf numFmtId="0" fontId="69" fillId="29" borderId="0" xfId="0" applyFont="1" applyFill="1" applyAlignment="1" applyProtection="1">
      <alignment wrapText="1"/>
      <protection hidden="1"/>
    </xf>
    <xf numFmtId="0" fontId="71" fillId="29" borderId="0" xfId="0" applyFont="1" applyFill="1" applyAlignment="1" applyProtection="1">
      <alignment vertical="top" wrapText="1"/>
      <protection hidden="1"/>
    </xf>
    <xf numFmtId="0" fontId="0" fillId="29" borderId="0" xfId="0" applyFill="1" applyBorder="1" applyProtection="1">
      <protection hidden="1"/>
    </xf>
    <xf numFmtId="0" fontId="68" fillId="29" borderId="0" xfId="0" applyFont="1" applyFill="1" applyBorder="1" applyAlignment="1" applyProtection="1">
      <alignment horizontal="center"/>
      <protection hidden="1"/>
    </xf>
    <xf numFmtId="0" fontId="71" fillId="29" borderId="0" xfId="0" applyFont="1" applyFill="1" applyBorder="1" applyAlignment="1" applyProtection="1">
      <alignment vertical="top" wrapText="1"/>
      <protection hidden="1"/>
    </xf>
    <xf numFmtId="0" fontId="49" fillId="29" borderId="0" xfId="0" applyFont="1" applyFill="1" applyBorder="1" applyAlignment="1" applyProtection="1">
      <alignment vertical="center" wrapText="1"/>
      <protection locked="0" hidden="1"/>
    </xf>
    <xf numFmtId="0" fontId="47" fillId="29" borderId="0" xfId="0" applyFont="1" applyFill="1" applyBorder="1" applyAlignment="1" applyProtection="1">
      <alignment vertical="center"/>
      <protection hidden="1"/>
    </xf>
    <xf numFmtId="0" fontId="29" fillId="29" borderId="0" xfId="84" applyFont="1" applyFill="1" applyBorder="1" applyAlignment="1" applyProtection="1">
      <alignment vertical="center" wrapText="1"/>
      <protection hidden="1"/>
    </xf>
    <xf numFmtId="167" fontId="47" fillId="29" borderId="0" xfId="0" applyNumberFormat="1" applyFont="1" applyFill="1" applyBorder="1" applyAlignment="1" applyProtection="1">
      <alignment vertical="center" wrapText="1"/>
      <protection hidden="1"/>
    </xf>
    <xf numFmtId="0" fontId="0" fillId="29" borderId="0" xfId="0" applyFill="1" applyAlignment="1" applyProtection="1">
      <alignment wrapText="1"/>
      <protection hidden="1"/>
    </xf>
    <xf numFmtId="0" fontId="88" fillId="29" borderId="0" xfId="0" applyFont="1" applyFill="1" applyAlignment="1" applyProtection="1">
      <alignment wrapText="1"/>
      <protection hidden="1"/>
    </xf>
    <xf numFmtId="0" fontId="72" fillId="29" borderId="0" xfId="0" applyFont="1" applyFill="1" applyAlignment="1" applyProtection="1">
      <alignment horizontal="center" vertical="center" textRotation="180" wrapText="1"/>
      <protection hidden="1"/>
    </xf>
    <xf numFmtId="0" fontId="0" fillId="31" borderId="0" xfId="0" applyFill="1" applyAlignment="1" applyProtection="1">
      <alignment wrapText="1"/>
      <protection hidden="1"/>
    </xf>
    <xf numFmtId="0" fontId="83" fillId="24" borderId="38" xfId="0" applyFont="1" applyFill="1" applyBorder="1" applyAlignment="1" applyProtection="1">
      <alignment vertical="top" wrapText="1"/>
      <protection hidden="1"/>
    </xf>
    <xf numFmtId="0" fontId="83" fillId="24" borderId="0" xfId="0" applyFont="1" applyFill="1" applyBorder="1" applyAlignment="1" applyProtection="1">
      <alignment vertical="top" wrapText="1"/>
      <protection hidden="1"/>
    </xf>
    <xf numFmtId="0" fontId="53" fillId="24" borderId="0" xfId="100" applyFont="1" applyFill="1" applyBorder="1" applyAlignment="1" applyProtection="1">
      <alignment vertical="top"/>
    </xf>
    <xf numFmtId="0" fontId="54" fillId="24" borderId="0" xfId="100" applyFont="1" applyFill="1" applyBorder="1" applyAlignment="1" applyProtection="1"/>
    <xf numFmtId="0" fontId="61" fillId="0" borderId="21" xfId="99" applyNumberFormat="1" applyFont="1" applyFill="1" applyBorder="1" applyAlignment="1" applyProtection="1">
      <alignment horizontal="center" vertical="center" wrapText="1"/>
    </xf>
    <xf numFmtId="0" fontId="90" fillId="28" borderId="25" xfId="99" applyFont="1" applyFill="1" applyBorder="1" applyAlignment="1" applyProtection="1">
      <alignment vertical="center"/>
    </xf>
    <xf numFmtId="0" fontId="44" fillId="28" borderId="25" xfId="99" applyFont="1" applyFill="1" applyBorder="1" applyAlignment="1" applyProtection="1">
      <alignment vertical="center"/>
    </xf>
    <xf numFmtId="1" fontId="64" fillId="32" borderId="26" xfId="101" applyNumberFormat="1" applyFont="1" applyFill="1" applyBorder="1" applyAlignment="1" applyProtection="1">
      <alignment horizontal="center" vertical="center" wrapText="1"/>
      <protection locked="0" hidden="1"/>
    </xf>
    <xf numFmtId="174" fontId="61" fillId="0" borderId="18" xfId="99" applyNumberFormat="1" applyFont="1" applyFill="1" applyBorder="1" applyAlignment="1" applyProtection="1">
      <alignment horizontal="center" vertical="center" shrinkToFit="1"/>
    </xf>
    <xf numFmtId="174" fontId="62" fillId="34" borderId="18" xfId="99" applyNumberFormat="1" applyFont="1" applyFill="1" applyBorder="1" applyAlignment="1" applyProtection="1">
      <alignment horizontal="center" vertical="center" shrinkToFit="1"/>
    </xf>
    <xf numFmtId="49" fontId="49" fillId="0" borderId="21" xfId="99" applyNumberFormat="1" applyFont="1" applyFill="1" applyBorder="1" applyAlignment="1" applyProtection="1">
      <alignment horizontal="center" vertical="center" wrapText="1"/>
    </xf>
    <xf numFmtId="0" fontId="51" fillId="28" borderId="0" xfId="99" applyFont="1" applyFill="1" applyBorder="1" applyAlignment="1" applyProtection="1">
      <alignment horizontal="left" vertical="center"/>
    </xf>
    <xf numFmtId="0" fontId="49" fillId="0" borderId="21" xfId="99" applyFont="1" applyFill="1" applyBorder="1" applyAlignment="1" applyProtection="1">
      <alignment horizontal="center" vertical="center" wrapText="1"/>
    </xf>
    <xf numFmtId="0" fontId="49" fillId="0" borderId="21" xfId="99" applyFont="1" applyFill="1" applyBorder="1" applyAlignment="1" applyProtection="1">
      <alignment horizontal="left" vertical="center" wrapText="1"/>
    </xf>
    <xf numFmtId="0" fontId="56" fillId="0" borderId="21" xfId="99" applyFont="1" applyFill="1" applyBorder="1" applyAlignment="1" applyProtection="1">
      <alignment horizontal="center" vertical="center" wrapText="1"/>
    </xf>
    <xf numFmtId="0" fontId="101" fillId="0" borderId="21" xfId="99" applyFont="1" applyFill="1" applyBorder="1" applyAlignment="1" applyProtection="1">
      <alignment horizontal="left" vertical="center"/>
    </xf>
    <xf numFmtId="0" fontId="49" fillId="0" borderId="21" xfId="99" applyFont="1" applyFill="1" applyBorder="1" applyAlignment="1" applyProtection="1">
      <alignment horizontal="left" vertical="center"/>
    </xf>
    <xf numFmtId="0" fontId="51" fillId="28" borderId="0" xfId="99" applyFont="1" applyFill="1" applyBorder="1" applyAlignment="1" applyProtection="1">
      <alignment vertical="center"/>
    </xf>
    <xf numFmtId="0" fontId="91" fillId="28" borderId="0" xfId="99" applyFont="1" applyFill="1" applyBorder="1" applyAlignment="1" applyProtection="1">
      <alignment vertical="center"/>
    </xf>
    <xf numFmtId="0" fontId="49" fillId="28" borderId="0" xfId="99" applyFont="1" applyFill="1" applyBorder="1" applyAlignment="1" applyProtection="1">
      <alignment horizontal="center" vertical="center" wrapText="1"/>
    </xf>
    <xf numFmtId="0" fontId="92" fillId="28" borderId="0" xfId="99" applyFont="1" applyFill="1" applyBorder="1" applyAlignment="1" applyProtection="1">
      <alignment vertical="center"/>
    </xf>
    <xf numFmtId="0" fontId="93" fillId="28" borderId="0" xfId="99" applyFont="1" applyFill="1" applyBorder="1" applyAlignment="1" applyProtection="1">
      <alignment vertical="center"/>
    </xf>
    <xf numFmtId="0" fontId="95" fillId="28" borderId="0" xfId="99" applyFont="1" applyFill="1" applyBorder="1" applyAlignment="1" applyProtection="1">
      <alignment vertical="center"/>
    </xf>
    <xf numFmtId="0" fontId="80" fillId="28" borderId="0" xfId="101" applyFont="1" applyFill="1" applyBorder="1" applyAlignment="1" applyProtection="1">
      <alignment vertical="center"/>
      <protection hidden="1"/>
    </xf>
    <xf numFmtId="172" fontId="48" fillId="0" borderId="21" xfId="214" applyNumberFormat="1" applyFont="1" applyFill="1" applyBorder="1" applyAlignment="1">
      <alignment horizontal="center" vertical="center"/>
    </xf>
    <xf numFmtId="0" fontId="49" fillId="34" borderId="21" xfId="99" applyFont="1" applyFill="1" applyBorder="1" applyAlignment="1" applyProtection="1">
      <alignment horizontal="left" vertical="center" wrapText="1"/>
    </xf>
    <xf numFmtId="0" fontId="49" fillId="34" borderId="21" xfId="99" applyFont="1" applyFill="1" applyBorder="1" applyAlignment="1" applyProtection="1">
      <alignment horizontal="left" vertical="center"/>
    </xf>
    <xf numFmtId="0" fontId="56" fillId="34" borderId="21" xfId="99" applyFont="1" applyFill="1" applyBorder="1" applyAlignment="1" applyProtection="1">
      <alignment horizontal="center" vertical="center" wrapText="1"/>
    </xf>
    <xf numFmtId="49" fontId="49" fillId="34" borderId="21" xfId="99" applyNumberFormat="1" applyFont="1" applyFill="1" applyBorder="1" applyAlignment="1" applyProtection="1">
      <alignment horizontal="center" vertical="center" wrapText="1"/>
    </xf>
    <xf numFmtId="2" fontId="61" fillId="0" borderId="20" xfId="99" applyNumberFormat="1" applyFont="1" applyFill="1" applyBorder="1" applyAlignment="1" applyProtection="1">
      <alignment horizontal="center" vertical="center" wrapText="1"/>
      <protection locked="0"/>
    </xf>
    <xf numFmtId="2" fontId="61" fillId="34" borderId="20" xfId="99" applyNumberFormat="1" applyFont="1" applyFill="1" applyBorder="1" applyAlignment="1" applyProtection="1">
      <alignment horizontal="center" vertical="center" wrapText="1"/>
      <protection locked="0"/>
    </xf>
    <xf numFmtId="3" fontId="105" fillId="30" borderId="30" xfId="150" applyNumberFormat="1" applyFont="1" applyFill="1" applyBorder="1" applyAlignment="1" applyProtection="1">
      <alignment horizontal="center" vertical="center" wrapText="1"/>
    </xf>
    <xf numFmtId="0" fontId="106" fillId="0" borderId="21" xfId="99" applyFont="1" applyFill="1" applyBorder="1" applyAlignment="1" applyProtection="1">
      <alignment horizontal="left" vertical="center" wrapText="1"/>
    </xf>
    <xf numFmtId="1" fontId="61" fillId="34" borderId="21" xfId="99" applyNumberFormat="1" applyFont="1" applyFill="1" applyBorder="1" applyAlignment="1" applyProtection="1">
      <alignment horizontal="center" vertical="center" wrapText="1"/>
    </xf>
    <xf numFmtId="0" fontId="106" fillId="34" borderId="21" xfId="99" applyFont="1" applyFill="1" applyBorder="1" applyAlignment="1" applyProtection="1">
      <alignment horizontal="left" vertical="center" wrapText="1"/>
    </xf>
    <xf numFmtId="0" fontId="55" fillId="24" borderId="0" xfId="100" applyFont="1" applyFill="1" applyBorder="1" applyAlignment="1" applyProtection="1">
      <alignment vertical="center"/>
    </xf>
    <xf numFmtId="0" fontId="73" fillId="24" borderId="0" xfId="0" applyFont="1" applyFill="1" applyAlignment="1" applyProtection="1">
      <alignment horizontal="center"/>
      <protection hidden="1"/>
    </xf>
    <xf numFmtId="0" fontId="47" fillId="27" borderId="27" xfId="0" applyFont="1" applyFill="1" applyBorder="1" applyAlignment="1" applyProtection="1">
      <alignment horizontal="center" vertical="center"/>
      <protection hidden="1"/>
    </xf>
    <xf numFmtId="0" fontId="47" fillId="27" borderId="35" xfId="0" applyFont="1" applyFill="1" applyBorder="1" applyAlignment="1" applyProtection="1">
      <alignment horizontal="center" vertical="center"/>
      <protection hidden="1"/>
    </xf>
    <xf numFmtId="0" fontId="47" fillId="27" borderId="29" xfId="0" applyFont="1" applyFill="1" applyBorder="1" applyAlignment="1" applyProtection="1">
      <alignment horizontal="center" vertical="center"/>
      <protection hidden="1"/>
    </xf>
    <xf numFmtId="0" fontId="47" fillId="27" borderId="11" xfId="0" applyFont="1" applyFill="1" applyBorder="1" applyAlignment="1" applyProtection="1">
      <alignment horizontal="center" vertical="center"/>
      <protection hidden="1"/>
    </xf>
    <xf numFmtId="0" fontId="110" fillId="0" borderId="0" xfId="0" applyFont="1" applyAlignment="1">
      <alignment horizontal="center" vertical="center"/>
    </xf>
    <xf numFmtId="49" fontId="89" fillId="28" borderId="24" xfId="99" applyNumberFormat="1" applyFont="1" applyFill="1" applyBorder="1" applyAlignment="1" applyProtection="1">
      <alignment vertical="center"/>
    </xf>
    <xf numFmtId="0" fontId="44" fillId="28" borderId="24" xfId="99" applyFont="1" applyFill="1" applyBorder="1" applyAlignment="1" applyProtection="1">
      <alignment vertical="center"/>
    </xf>
    <xf numFmtId="0" fontId="89" fillId="28" borderId="25" xfId="99" applyFont="1" applyFill="1" applyBorder="1" applyAlignment="1" applyProtection="1">
      <alignment vertical="center" wrapText="1"/>
    </xf>
    <xf numFmtId="0" fontId="89" fillId="28" borderId="25" xfId="99" applyFont="1" applyFill="1" applyBorder="1" applyAlignment="1" applyProtection="1">
      <alignment horizontal="center" vertical="center"/>
    </xf>
    <xf numFmtId="2" fontId="89" fillId="28" borderId="25" xfId="99" applyNumberFormat="1" applyFont="1" applyFill="1" applyBorder="1" applyAlignment="1" applyProtection="1">
      <alignment horizontal="center" vertical="center"/>
    </xf>
    <xf numFmtId="0" fontId="89" fillId="28" borderId="25" xfId="99" applyFont="1" applyFill="1" applyBorder="1" applyAlignment="1" applyProtection="1">
      <alignment vertical="center"/>
    </xf>
    <xf numFmtId="165" fontId="86" fillId="0" borderId="21" xfId="140" applyNumberFormat="1" applyFont="1" applyFill="1" applyBorder="1" applyAlignment="1" applyProtection="1">
      <alignment horizontal="center" vertical="center"/>
    </xf>
    <xf numFmtId="165" fontId="86" fillId="0" borderId="22" xfId="140" applyNumberFormat="1" applyFont="1" applyFill="1" applyBorder="1" applyAlignment="1" applyProtection="1">
      <alignment horizontal="center" vertical="center"/>
    </xf>
    <xf numFmtId="0" fontId="76" fillId="28" borderId="23" xfId="101" applyFont="1" applyFill="1" applyBorder="1" applyAlignment="1" applyProtection="1">
      <alignment vertical="center"/>
      <protection hidden="1"/>
    </xf>
    <xf numFmtId="0" fontId="76" fillId="28" borderId="14" xfId="101" applyFont="1" applyFill="1" applyBorder="1" applyAlignment="1" applyProtection="1">
      <alignment vertical="center"/>
      <protection hidden="1"/>
    </xf>
    <xf numFmtId="0" fontId="51" fillId="28" borderId="14" xfId="99" applyFont="1" applyFill="1" applyBorder="1" applyAlignment="1" applyProtection="1">
      <alignment vertical="center"/>
    </xf>
    <xf numFmtId="0" fontId="63" fillId="28" borderId="0" xfId="99" applyFont="1" applyFill="1" applyBorder="1" applyAlignment="1" applyProtection="1">
      <alignment vertical="center" wrapText="1"/>
    </xf>
    <xf numFmtId="0" fontId="63" fillId="28" borderId="0" xfId="99" applyFont="1" applyFill="1" applyBorder="1" applyAlignment="1" applyProtection="1">
      <alignment horizontal="center" vertical="center"/>
    </xf>
    <xf numFmtId="2" fontId="63" fillId="28" borderId="0" xfId="99" applyNumberFormat="1" applyFont="1" applyFill="1" applyBorder="1" applyAlignment="1" applyProtection="1">
      <alignment horizontal="center" vertical="center"/>
    </xf>
    <xf numFmtId="0" fontId="63" fillId="28" borderId="0" xfId="99" applyFont="1" applyFill="1" applyBorder="1" applyAlignment="1" applyProtection="1">
      <alignment vertical="center"/>
    </xf>
    <xf numFmtId="0" fontId="77" fillId="28" borderId="23" xfId="101" applyFont="1" applyFill="1" applyBorder="1" applyAlignment="1" applyProtection="1">
      <alignment vertical="center"/>
      <protection hidden="1"/>
    </xf>
    <xf numFmtId="0" fontId="77" fillId="28" borderId="14" xfId="101" applyFont="1" applyFill="1" applyBorder="1" applyAlignment="1" applyProtection="1">
      <alignment vertical="center"/>
      <protection hidden="1"/>
    </xf>
    <xf numFmtId="0" fontId="111" fillId="28" borderId="0" xfId="99" applyFont="1" applyFill="1" applyBorder="1" applyAlignment="1" applyProtection="1">
      <alignment vertical="center" wrapText="1"/>
    </xf>
    <xf numFmtId="0" fontId="111" fillId="28" borderId="0" xfId="99" applyFont="1" applyFill="1" applyBorder="1" applyAlignment="1" applyProtection="1">
      <alignment horizontal="center" vertical="center"/>
    </xf>
    <xf numFmtId="2" fontId="111" fillId="28" borderId="0" xfId="99" applyNumberFormat="1" applyFont="1" applyFill="1" applyBorder="1" applyAlignment="1" applyProtection="1">
      <alignment horizontal="center" vertical="center"/>
    </xf>
    <xf numFmtId="165" fontId="86" fillId="34" borderId="21" xfId="140" applyNumberFormat="1" applyFont="1" applyFill="1" applyBorder="1" applyAlignment="1" applyProtection="1">
      <alignment horizontal="center" vertical="center"/>
    </xf>
    <xf numFmtId="165" fontId="86" fillId="34" borderId="22" xfId="140" applyNumberFormat="1" applyFont="1" applyFill="1" applyBorder="1" applyAlignment="1" applyProtection="1">
      <alignment horizontal="center" vertical="center"/>
    </xf>
    <xf numFmtId="0" fontId="78" fillId="28" borderId="23" xfId="101" applyFont="1" applyFill="1" applyBorder="1" applyAlignment="1" applyProtection="1">
      <alignment vertical="center"/>
      <protection hidden="1"/>
    </xf>
    <xf numFmtId="0" fontId="78" fillId="28" borderId="14" xfId="101" applyFont="1" applyFill="1" applyBorder="1" applyAlignment="1" applyProtection="1">
      <alignment vertical="center"/>
      <protection hidden="1"/>
    </xf>
    <xf numFmtId="0" fontId="51" fillId="28" borderId="24" xfId="99" applyFont="1" applyFill="1" applyBorder="1" applyAlignment="1" applyProtection="1">
      <alignment vertical="center"/>
    </xf>
    <xf numFmtId="0" fontId="80" fillId="28" borderId="23" xfId="101" applyFont="1" applyFill="1" applyBorder="1" applyAlignment="1" applyProtection="1">
      <alignment vertical="center"/>
      <protection hidden="1"/>
    </xf>
    <xf numFmtId="0" fontId="80" fillId="28" borderId="14" xfId="101" applyFont="1" applyFill="1" applyBorder="1" applyAlignment="1" applyProtection="1">
      <alignment vertical="center"/>
      <protection hidden="1"/>
    </xf>
    <xf numFmtId="0" fontId="51" fillId="28" borderId="24" xfId="99" applyFont="1" applyFill="1" applyBorder="1" applyAlignment="1" applyProtection="1">
      <alignment horizontal="left" vertical="center"/>
    </xf>
    <xf numFmtId="0" fontId="112" fillId="28" borderId="0" xfId="99" applyFont="1" applyFill="1" applyBorder="1" applyAlignment="1" applyProtection="1">
      <alignment vertical="center" wrapText="1"/>
    </xf>
    <xf numFmtId="0" fontId="112" fillId="28" borderId="0" xfId="99" applyFont="1" applyFill="1" applyBorder="1" applyAlignment="1" applyProtection="1">
      <alignment horizontal="center" vertical="center"/>
    </xf>
    <xf numFmtId="2" fontId="112" fillId="28" borderId="0" xfId="99" applyNumberFormat="1" applyFont="1" applyFill="1" applyBorder="1" applyAlignment="1" applyProtection="1">
      <alignment horizontal="center" vertical="center"/>
    </xf>
    <xf numFmtId="0" fontId="79" fillId="28" borderId="23" xfId="101" applyFont="1" applyFill="1" applyBorder="1" applyAlignment="1" applyProtection="1">
      <alignment vertical="center"/>
      <protection hidden="1"/>
    </xf>
    <xf numFmtId="0" fontId="79" fillId="28" borderId="14" xfId="101" applyFont="1" applyFill="1" applyBorder="1" applyAlignment="1" applyProtection="1">
      <alignment vertical="center"/>
      <protection hidden="1"/>
    </xf>
    <xf numFmtId="0" fontId="113" fillId="28" borderId="0" xfId="99" applyFont="1" applyFill="1" applyBorder="1" applyAlignment="1" applyProtection="1">
      <alignment vertical="center" wrapText="1"/>
    </xf>
    <xf numFmtId="0" fontId="113" fillId="28" borderId="0" xfId="99" applyFont="1" applyFill="1" applyBorder="1" applyAlignment="1" applyProtection="1">
      <alignment horizontal="center" vertical="center"/>
    </xf>
    <xf numFmtId="2" fontId="113" fillId="28" borderId="0" xfId="99" applyNumberFormat="1" applyFont="1" applyFill="1" applyBorder="1" applyAlignment="1" applyProtection="1">
      <alignment horizontal="center" vertical="center"/>
    </xf>
    <xf numFmtId="0" fontId="79" fillId="28" borderId="23" xfId="0" applyFont="1" applyFill="1" applyBorder="1" applyAlignment="1" applyProtection="1">
      <alignment vertical="center"/>
      <protection hidden="1"/>
    </xf>
    <xf numFmtId="0" fontId="79" fillId="28" borderId="14" xfId="0" applyFont="1" applyFill="1" applyBorder="1" applyAlignment="1" applyProtection="1">
      <alignment vertical="center"/>
      <protection hidden="1"/>
    </xf>
    <xf numFmtId="0" fontId="51" fillId="28" borderId="24" xfId="0" applyFont="1" applyFill="1" applyBorder="1" applyAlignment="1" applyProtection="1">
      <alignment vertical="center"/>
    </xf>
    <xf numFmtId="0" fontId="51" fillId="28" borderId="0" xfId="0" applyFont="1" applyFill="1" applyBorder="1" applyAlignment="1" applyProtection="1">
      <alignment vertical="center"/>
    </xf>
    <xf numFmtId="0" fontId="51" fillId="28" borderId="0" xfId="0" applyFont="1" applyFill="1" applyBorder="1" applyAlignment="1" applyProtection="1">
      <alignment vertical="center" wrapText="1"/>
    </xf>
    <xf numFmtId="0" fontId="94" fillId="28" borderId="0" xfId="0" applyFont="1" applyFill="1" applyBorder="1" applyAlignment="1" applyProtection="1">
      <alignment vertical="center"/>
    </xf>
    <xf numFmtId="0" fontId="51" fillId="28" borderId="0" xfId="0" applyFont="1" applyFill="1" applyBorder="1" applyAlignment="1" applyProtection="1">
      <alignment horizontal="center" vertical="center"/>
    </xf>
    <xf numFmtId="2" fontId="51" fillId="28" borderId="0" xfId="0" applyNumberFormat="1" applyFont="1" applyFill="1" applyBorder="1" applyAlignment="1" applyProtection="1">
      <alignment horizontal="center" vertical="center"/>
    </xf>
    <xf numFmtId="0" fontId="51" fillId="28" borderId="14" xfId="99" applyFont="1" applyFill="1" applyBorder="1" applyAlignment="1" applyProtection="1">
      <alignment horizontal="left" vertical="center"/>
    </xf>
    <xf numFmtId="0" fontId="77" fillId="28" borderId="26" xfId="101" applyFont="1" applyFill="1" applyBorder="1" applyAlignment="1" applyProtection="1">
      <alignment vertical="center"/>
      <protection hidden="1"/>
    </xf>
    <xf numFmtId="0" fontId="77" fillId="28" borderId="24" xfId="101" applyFont="1" applyFill="1" applyBorder="1" applyAlignment="1" applyProtection="1">
      <alignment vertical="center"/>
      <protection hidden="1"/>
    </xf>
    <xf numFmtId="0" fontId="51" fillId="28" borderId="14" xfId="0" applyFont="1" applyFill="1" applyBorder="1" applyAlignment="1" applyProtection="1">
      <alignment vertical="center"/>
    </xf>
    <xf numFmtId="0" fontId="47" fillId="28" borderId="0" xfId="0" applyFont="1" applyFill="1" applyBorder="1" applyAlignment="1" applyProtection="1">
      <alignment horizontal="center" vertical="center" wrapText="1"/>
    </xf>
    <xf numFmtId="0" fontId="0" fillId="28" borderId="0" xfId="0" applyFont="1" applyFill="1" applyBorder="1" applyAlignment="1" applyProtection="1">
      <alignment horizontal="center" vertical="center"/>
    </xf>
    <xf numFmtId="0" fontId="47" fillId="28" borderId="0" xfId="0" applyFont="1" applyFill="1" applyBorder="1" applyAlignment="1" applyProtection="1">
      <alignment horizontal="center" vertical="center"/>
    </xf>
    <xf numFmtId="2" fontId="47" fillId="28" borderId="0" xfId="0" applyNumberFormat="1" applyFont="1" applyFill="1" applyBorder="1" applyAlignment="1" applyProtection="1">
      <alignment horizontal="center" vertical="center"/>
    </xf>
    <xf numFmtId="0" fontId="58" fillId="28" borderId="0" xfId="0" applyFont="1" applyFill="1" applyBorder="1" applyAlignment="1" applyProtection="1">
      <alignment horizontal="center" vertical="center" wrapText="1"/>
    </xf>
    <xf numFmtId="0" fontId="81" fillId="28" borderId="23" xfId="0" applyFont="1" applyFill="1" applyBorder="1" applyAlignment="1" applyProtection="1">
      <alignment vertical="center"/>
      <protection hidden="1"/>
    </xf>
    <xf numFmtId="0" fontId="81" fillId="28" borderId="14" xfId="0" applyFont="1" applyFill="1" applyBorder="1" applyAlignment="1" applyProtection="1">
      <alignment vertical="center"/>
      <protection hidden="1"/>
    </xf>
    <xf numFmtId="0" fontId="51" fillId="28" borderId="14" xfId="0" applyFont="1" applyFill="1" applyBorder="1" applyAlignment="1" applyProtection="1">
      <alignment vertical="center" wrapText="1"/>
    </xf>
    <xf numFmtId="0" fontId="94" fillId="28" borderId="14" xfId="0" applyFont="1" applyFill="1" applyBorder="1" applyAlignment="1" applyProtection="1">
      <alignment vertical="center"/>
    </xf>
    <xf numFmtId="0" fontId="51" fillId="28" borderId="14" xfId="0" applyFont="1" applyFill="1" applyBorder="1" applyAlignment="1" applyProtection="1">
      <alignment horizontal="center" vertical="center"/>
    </xf>
    <xf numFmtId="2" fontId="51" fillId="28" borderId="14" xfId="0" applyNumberFormat="1" applyFont="1" applyFill="1" applyBorder="1" applyAlignment="1" applyProtection="1">
      <alignment horizontal="center" vertical="center"/>
    </xf>
    <xf numFmtId="0" fontId="82" fillId="28" borderId="23" xfId="0" applyFont="1" applyFill="1" applyBorder="1" applyAlignment="1" applyProtection="1">
      <alignment vertical="center"/>
      <protection hidden="1"/>
    </xf>
    <xf numFmtId="0" fontId="82" fillId="28" borderId="14" xfId="0" applyFont="1" applyFill="1" applyBorder="1" applyAlignment="1" applyProtection="1">
      <alignment vertical="center"/>
      <protection hidden="1"/>
    </xf>
    <xf numFmtId="0" fontId="49" fillId="28" borderId="0" xfId="0" applyFont="1" applyFill="1" applyBorder="1" applyAlignment="1" applyProtection="1">
      <alignment horizontal="center" vertical="center" wrapText="1"/>
    </xf>
    <xf numFmtId="0" fontId="51" fillId="28" borderId="0" xfId="0" applyFont="1" applyFill="1" applyBorder="1" applyAlignment="1" applyProtection="1">
      <alignment horizontal="left" vertical="center"/>
    </xf>
    <xf numFmtId="0" fontId="51" fillId="28" borderId="0" xfId="0" applyFont="1" applyFill="1" applyBorder="1" applyAlignment="1" applyProtection="1">
      <alignment horizontal="left" vertical="center" wrapText="1"/>
    </xf>
    <xf numFmtId="0" fontId="108" fillId="36" borderId="0" xfId="0" applyFont="1" applyFill="1" applyBorder="1" applyAlignment="1" applyProtection="1">
      <alignment vertical="center"/>
      <protection hidden="1"/>
    </xf>
    <xf numFmtId="0" fontId="65" fillId="36" borderId="0" xfId="0" applyFont="1" applyFill="1" applyBorder="1" applyAlignment="1" applyProtection="1">
      <alignment vertical="center"/>
      <protection hidden="1"/>
    </xf>
    <xf numFmtId="0" fontId="47" fillId="36" borderId="0" xfId="0" applyFont="1" applyFill="1" applyBorder="1" applyAlignment="1" applyProtection="1">
      <alignment vertical="center"/>
      <protection hidden="1"/>
    </xf>
    <xf numFmtId="9" fontId="47" fillId="36" borderId="0" xfId="0" applyNumberFormat="1" applyFont="1" applyFill="1" applyBorder="1" applyAlignment="1" applyProtection="1">
      <alignment vertical="center" wrapText="1"/>
      <protection hidden="1"/>
    </xf>
    <xf numFmtId="0" fontId="47" fillId="36" borderId="0" xfId="0" applyFont="1" applyFill="1" applyBorder="1" applyAlignment="1" applyProtection="1">
      <alignment vertical="center" wrapText="1"/>
      <protection hidden="1"/>
    </xf>
    <xf numFmtId="0" fontId="47" fillId="0" borderId="0" xfId="0" applyFont="1" applyFill="1" applyBorder="1" applyAlignment="1" applyProtection="1">
      <alignment vertical="center" wrapText="1"/>
      <protection hidden="1"/>
    </xf>
    <xf numFmtId="0" fontId="118" fillId="36" borderId="0" xfId="0" applyFont="1" applyFill="1" applyBorder="1" applyAlignment="1" applyProtection="1">
      <alignment vertical="center"/>
      <protection hidden="1"/>
    </xf>
    <xf numFmtId="0" fontId="120" fillId="24" borderId="0" xfId="0" applyFont="1" applyFill="1" applyBorder="1" applyAlignment="1" applyProtection="1">
      <alignment horizontal="left" vertical="center"/>
    </xf>
    <xf numFmtId="0" fontId="68" fillId="29" borderId="0" xfId="0" applyFont="1" applyFill="1" applyAlignment="1" applyProtection="1">
      <alignment horizontal="center"/>
      <protection hidden="1"/>
    </xf>
    <xf numFmtId="0" fontId="58" fillId="0" borderId="32" xfId="0" applyFont="1" applyBorder="1" applyAlignment="1" applyProtection="1">
      <alignment horizontal="center" vertical="center"/>
      <protection hidden="1"/>
    </xf>
    <xf numFmtId="0" fontId="58" fillId="0" borderId="33" xfId="0" applyFont="1" applyBorder="1" applyAlignment="1" applyProtection="1">
      <alignment horizontal="center" vertical="center"/>
      <protection hidden="1"/>
    </xf>
    <xf numFmtId="0" fontId="58" fillId="0" borderId="34" xfId="0" applyFont="1" applyBorder="1" applyAlignment="1" applyProtection="1">
      <alignment horizontal="center" vertical="center"/>
      <protection hidden="1"/>
    </xf>
    <xf numFmtId="0" fontId="49" fillId="33" borderId="27" xfId="0" applyFont="1" applyFill="1" applyBorder="1" applyAlignment="1" applyProtection="1">
      <alignment horizontal="center" vertical="center" wrapText="1"/>
      <protection locked="0" hidden="1"/>
    </xf>
    <xf numFmtId="0" fontId="49" fillId="33" borderId="35" xfId="0" applyFont="1" applyFill="1" applyBorder="1" applyAlignment="1" applyProtection="1">
      <alignment horizontal="center" vertical="center" wrapText="1"/>
      <protection locked="0" hidden="1"/>
    </xf>
    <xf numFmtId="0" fontId="49" fillId="33" borderId="15" xfId="0" applyFont="1" applyFill="1" applyBorder="1" applyAlignment="1" applyProtection="1">
      <alignment horizontal="center" vertical="center" wrapText="1"/>
      <protection locked="0" hidden="1"/>
    </xf>
    <xf numFmtId="0" fontId="49" fillId="33" borderId="28" xfId="0" applyFont="1" applyFill="1" applyBorder="1" applyAlignment="1" applyProtection="1">
      <alignment horizontal="center" vertical="center" wrapText="1"/>
      <protection locked="0" hidden="1"/>
    </xf>
    <xf numFmtId="0" fontId="49" fillId="33" borderId="0" xfId="0" applyFont="1" applyFill="1" applyBorder="1" applyAlignment="1" applyProtection="1">
      <alignment horizontal="center" vertical="center" wrapText="1"/>
      <protection locked="0" hidden="1"/>
    </xf>
    <xf numFmtId="0" fontId="49" fillId="33" borderId="36" xfId="0" applyFont="1" applyFill="1" applyBorder="1" applyAlignment="1" applyProtection="1">
      <alignment horizontal="center" vertical="center" wrapText="1"/>
      <protection locked="0" hidden="1"/>
    </xf>
    <xf numFmtId="0" fontId="49" fillId="33" borderId="29" xfId="0" applyFont="1" applyFill="1" applyBorder="1" applyAlignment="1" applyProtection="1">
      <alignment horizontal="center" vertical="center" wrapText="1"/>
      <protection locked="0" hidden="1"/>
    </xf>
    <xf numFmtId="0" fontId="49" fillId="33" borderId="11" xfId="0" applyFont="1" applyFill="1" applyBorder="1" applyAlignment="1" applyProtection="1">
      <alignment horizontal="center" vertical="center" wrapText="1"/>
      <protection locked="0" hidden="1"/>
    </xf>
    <xf numFmtId="0" fontId="49" fillId="33" borderId="16" xfId="0" applyFont="1" applyFill="1" applyBorder="1" applyAlignment="1" applyProtection="1">
      <alignment horizontal="center" vertical="center" wrapText="1"/>
      <protection locked="0" hidden="1"/>
    </xf>
    <xf numFmtId="167" fontId="47" fillId="24" borderId="27" xfId="0" applyNumberFormat="1" applyFont="1" applyFill="1" applyBorder="1" applyAlignment="1" applyProtection="1">
      <alignment horizontal="center" vertical="center" wrapText="1"/>
      <protection hidden="1"/>
    </xf>
    <xf numFmtId="167" fontId="47" fillId="24" borderId="35" xfId="0" applyNumberFormat="1" applyFont="1" applyFill="1" applyBorder="1" applyAlignment="1" applyProtection="1">
      <alignment horizontal="center" vertical="center" wrapText="1"/>
      <protection hidden="1"/>
    </xf>
    <xf numFmtId="167" fontId="47" fillId="24" borderId="15" xfId="0" applyNumberFormat="1" applyFont="1" applyFill="1" applyBorder="1" applyAlignment="1" applyProtection="1">
      <alignment horizontal="center" vertical="center" wrapText="1"/>
      <protection hidden="1"/>
    </xf>
    <xf numFmtId="167" fontId="47" fillId="24" borderId="29" xfId="0" applyNumberFormat="1" applyFont="1" applyFill="1" applyBorder="1" applyAlignment="1" applyProtection="1">
      <alignment horizontal="center" vertical="center" wrapText="1"/>
      <protection hidden="1"/>
    </xf>
    <xf numFmtId="167" fontId="47" fillId="24" borderId="11" xfId="0" applyNumberFormat="1" applyFont="1" applyFill="1" applyBorder="1" applyAlignment="1" applyProtection="1">
      <alignment horizontal="center" vertical="center" wrapText="1"/>
      <protection hidden="1"/>
    </xf>
    <xf numFmtId="167" fontId="47" fillId="24" borderId="16" xfId="0" applyNumberFormat="1" applyFont="1" applyFill="1" applyBorder="1" applyAlignment="1" applyProtection="1">
      <alignment horizontal="center" vertical="center" wrapText="1"/>
      <protection hidden="1"/>
    </xf>
    <xf numFmtId="0" fontId="115" fillId="29" borderId="0" xfId="84" applyFont="1" applyFill="1" applyAlignment="1" applyProtection="1">
      <alignment horizontal="center"/>
    </xf>
    <xf numFmtId="0" fontId="69" fillId="29" borderId="0" xfId="0" applyFont="1" applyFill="1" applyAlignment="1">
      <alignment horizontal="center"/>
    </xf>
    <xf numFmtId="0" fontId="29" fillId="24" borderId="0" xfId="84" applyFill="1" applyBorder="1" applyAlignment="1" applyProtection="1">
      <alignment horizontal="left" vertical="center" wrapText="1"/>
      <protection hidden="1"/>
    </xf>
    <xf numFmtId="0" fontId="29" fillId="24" borderId="36" xfId="84" applyFill="1" applyBorder="1" applyAlignment="1" applyProtection="1">
      <alignment horizontal="left" vertical="center" wrapText="1"/>
      <protection hidden="1"/>
    </xf>
    <xf numFmtId="0" fontId="29" fillId="24" borderId="14" xfId="84" applyFill="1" applyBorder="1" applyAlignment="1" applyProtection="1">
      <alignment horizontal="left" vertical="center" wrapText="1"/>
      <protection hidden="1"/>
    </xf>
    <xf numFmtId="0" fontId="29" fillId="24" borderId="31" xfId="84" applyFill="1" applyBorder="1" applyAlignment="1" applyProtection="1">
      <alignment horizontal="left" vertical="center" wrapText="1"/>
      <protection hidden="1"/>
    </xf>
    <xf numFmtId="0" fontId="115" fillId="24" borderId="0" xfId="84" applyFont="1" applyFill="1" applyAlignment="1" applyProtection="1">
      <alignment horizontal="center" vertical="center"/>
      <protection hidden="1"/>
    </xf>
    <xf numFmtId="0" fontId="69" fillId="24" borderId="0" xfId="0" applyFont="1" applyFill="1" applyAlignment="1" applyProtection="1">
      <alignment horizontal="center" vertical="center"/>
      <protection hidden="1"/>
    </xf>
    <xf numFmtId="0" fontId="72" fillId="29" borderId="0" xfId="0" applyFont="1" applyFill="1" applyAlignment="1" applyProtection="1">
      <alignment horizontal="center" vertical="center" textRotation="180" wrapText="1"/>
      <protection hidden="1"/>
    </xf>
    <xf numFmtId="0" fontId="47" fillId="24" borderId="25" xfId="0" applyFont="1" applyFill="1" applyBorder="1" applyAlignment="1" applyProtection="1">
      <alignment horizontal="center" vertical="center"/>
      <protection hidden="1"/>
    </xf>
    <xf numFmtId="0" fontId="47" fillId="24" borderId="11" xfId="0" applyFont="1" applyFill="1" applyBorder="1" applyAlignment="1" applyProtection="1">
      <alignment horizontal="center" vertical="center"/>
      <protection hidden="1"/>
    </xf>
    <xf numFmtId="0" fontId="47" fillId="24" borderId="27" xfId="0" applyFont="1" applyFill="1" applyBorder="1" applyAlignment="1" applyProtection="1">
      <alignment horizontal="center" vertical="center"/>
      <protection hidden="1"/>
    </xf>
    <xf numFmtId="0" fontId="47" fillId="24" borderId="35" xfId="0" applyFont="1" applyFill="1" applyBorder="1" applyAlignment="1" applyProtection="1">
      <alignment horizontal="center" vertical="center"/>
      <protection hidden="1"/>
    </xf>
    <xf numFmtId="0" fontId="47" fillId="24" borderId="29" xfId="0" applyFont="1" applyFill="1" applyBorder="1" applyAlignment="1" applyProtection="1">
      <alignment horizontal="center" vertical="center"/>
      <protection hidden="1"/>
    </xf>
    <xf numFmtId="0" fontId="66" fillId="24" borderId="0" xfId="0" applyFont="1" applyFill="1" applyAlignment="1" applyProtection="1">
      <alignment horizontal="center" vertical="top" wrapText="1"/>
      <protection hidden="1"/>
    </xf>
    <xf numFmtId="0" fontId="42" fillId="29" borderId="0" xfId="100" applyFont="1" applyFill="1" applyBorder="1" applyAlignment="1" applyProtection="1">
      <alignment horizontal="center" vertical="top" wrapText="1"/>
      <protection hidden="1"/>
    </xf>
    <xf numFmtId="0" fontId="87" fillId="29" borderId="0" xfId="0" applyFont="1" applyFill="1" applyAlignment="1" applyProtection="1">
      <alignment horizontal="center"/>
      <protection hidden="1"/>
    </xf>
    <xf numFmtId="0" fontId="29" fillId="24" borderId="0" xfId="84" applyFill="1" applyAlignment="1" applyProtection="1">
      <alignment horizontal="center"/>
      <protection hidden="1"/>
    </xf>
    <xf numFmtId="0" fontId="70" fillId="24" borderId="0" xfId="0" applyFont="1" applyFill="1" applyAlignment="1" applyProtection="1">
      <alignment horizontal="center"/>
      <protection hidden="1"/>
    </xf>
    <xf numFmtId="0" fontId="116" fillId="24" borderId="0" xfId="0" applyFont="1" applyFill="1" applyAlignment="1" applyProtection="1">
      <alignment horizontal="center"/>
    </xf>
    <xf numFmtId="0" fontId="114" fillId="36" borderId="0" xfId="0" applyFont="1" applyFill="1" applyAlignment="1" applyProtection="1">
      <alignment horizontal="center"/>
      <protection hidden="1"/>
    </xf>
    <xf numFmtId="0" fontId="47" fillId="24" borderId="0" xfId="0" applyFont="1" applyFill="1" applyBorder="1" applyAlignment="1" applyProtection="1">
      <alignment horizontal="center" vertical="center"/>
      <protection hidden="1"/>
    </xf>
    <xf numFmtId="0" fontId="47" fillId="24" borderId="14" xfId="0" applyFont="1" applyFill="1" applyBorder="1" applyAlignment="1" applyProtection="1">
      <alignment horizontal="center" vertical="center"/>
      <protection hidden="1"/>
    </xf>
    <xf numFmtId="0" fontId="47" fillId="24" borderId="27" xfId="0" applyFont="1" applyFill="1" applyBorder="1" applyAlignment="1" applyProtection="1">
      <alignment horizontal="center" vertical="center" wrapText="1"/>
      <protection hidden="1"/>
    </xf>
    <xf numFmtId="0" fontId="47" fillId="24" borderId="35" xfId="0" applyFont="1" applyFill="1" applyBorder="1" applyAlignment="1" applyProtection="1">
      <alignment horizontal="center" vertical="center" wrapText="1"/>
      <protection hidden="1"/>
    </xf>
    <xf numFmtId="0" fontId="47" fillId="24" borderId="15" xfId="0" applyFont="1" applyFill="1" applyBorder="1" applyAlignment="1" applyProtection="1">
      <alignment horizontal="center" vertical="center" wrapText="1"/>
      <protection hidden="1"/>
    </xf>
    <xf numFmtId="0" fontId="47" fillId="24" borderId="29" xfId="0" applyFont="1" applyFill="1" applyBorder="1" applyAlignment="1" applyProtection="1">
      <alignment horizontal="center" vertical="center" wrapText="1"/>
      <protection hidden="1"/>
    </xf>
    <xf numFmtId="0" fontId="47" fillId="24" borderId="11" xfId="0" applyFont="1" applyFill="1" applyBorder="1" applyAlignment="1" applyProtection="1">
      <alignment horizontal="center" vertical="center" wrapText="1"/>
      <protection hidden="1"/>
    </xf>
    <xf numFmtId="0" fontId="47" fillId="24" borderId="16" xfId="0" applyFont="1" applyFill="1" applyBorder="1" applyAlignment="1" applyProtection="1">
      <alignment horizontal="center" vertical="center" wrapText="1"/>
      <protection hidden="1"/>
    </xf>
    <xf numFmtId="169" fontId="58" fillId="33" borderId="27" xfId="0" applyNumberFormat="1" applyFont="1" applyFill="1" applyBorder="1" applyAlignment="1" applyProtection="1">
      <alignment horizontal="center" vertical="center" wrapText="1"/>
      <protection locked="0" hidden="1"/>
    </xf>
    <xf numFmtId="169" fontId="58" fillId="33" borderId="35" xfId="0" applyNumberFormat="1" applyFont="1" applyFill="1" applyBorder="1" applyAlignment="1" applyProtection="1">
      <alignment horizontal="center" vertical="center" wrapText="1"/>
      <protection locked="0" hidden="1"/>
    </xf>
    <xf numFmtId="169" fontId="58" fillId="33" borderId="15" xfId="0" applyNumberFormat="1" applyFont="1" applyFill="1" applyBorder="1" applyAlignment="1" applyProtection="1">
      <alignment horizontal="center" vertical="center" wrapText="1"/>
      <protection locked="0" hidden="1"/>
    </xf>
    <xf numFmtId="169" fontId="58" fillId="33" borderId="29" xfId="0" applyNumberFormat="1" applyFont="1" applyFill="1" applyBorder="1" applyAlignment="1" applyProtection="1">
      <alignment horizontal="center" vertical="center" wrapText="1"/>
      <protection locked="0" hidden="1"/>
    </xf>
    <xf numFmtId="169" fontId="58" fillId="33" borderId="11" xfId="0" applyNumberFormat="1" applyFont="1" applyFill="1" applyBorder="1" applyAlignment="1" applyProtection="1">
      <alignment horizontal="center" vertical="center" wrapText="1"/>
      <protection locked="0" hidden="1"/>
    </xf>
    <xf numFmtId="169" fontId="58" fillId="33" borderId="16" xfId="0" applyNumberFormat="1" applyFont="1" applyFill="1" applyBorder="1" applyAlignment="1" applyProtection="1">
      <alignment horizontal="center" vertical="center" wrapText="1"/>
      <protection locked="0" hidden="1"/>
    </xf>
    <xf numFmtId="0" fontId="29" fillId="24" borderId="25" xfId="84" applyFill="1" applyBorder="1" applyAlignment="1" applyProtection="1">
      <alignment horizontal="left" vertical="center" wrapText="1"/>
      <protection hidden="1"/>
    </xf>
    <xf numFmtId="0" fontId="29" fillId="24" borderId="37" xfId="84" applyFill="1" applyBorder="1" applyAlignment="1" applyProtection="1">
      <alignment horizontal="left" vertical="center" wrapText="1"/>
      <protection hidden="1"/>
    </xf>
    <xf numFmtId="0" fontId="29" fillId="0" borderId="25" xfId="84" applyBorder="1" applyAlignment="1" applyProtection="1">
      <alignment vertical="center"/>
    </xf>
    <xf numFmtId="0" fontId="29" fillId="0" borderId="37" xfId="84" applyBorder="1" applyAlignment="1" applyProtection="1">
      <alignment vertical="center"/>
    </xf>
    <xf numFmtId="0" fontId="29" fillId="0" borderId="11" xfId="84" applyBorder="1" applyAlignment="1" applyProtection="1">
      <alignment vertical="center"/>
    </xf>
    <xf numFmtId="0" fontId="29" fillId="0" borderId="16" xfId="84" applyBorder="1" applyAlignment="1" applyProtection="1">
      <alignment vertical="center"/>
    </xf>
    <xf numFmtId="0" fontId="46" fillId="24" borderId="35" xfId="0" applyFont="1" applyFill="1" applyBorder="1" applyAlignment="1" applyProtection="1">
      <alignment horizontal="right" vertical="center" wrapText="1"/>
      <protection hidden="1"/>
    </xf>
    <xf numFmtId="0" fontId="46" fillId="24" borderId="11" xfId="0" applyFont="1" applyFill="1" applyBorder="1" applyAlignment="1" applyProtection="1">
      <alignment horizontal="right" vertical="center" wrapText="1"/>
      <protection hidden="1"/>
    </xf>
    <xf numFmtId="0" fontId="69" fillId="29" borderId="0" xfId="0" applyFont="1" applyFill="1" applyAlignment="1" applyProtection="1">
      <alignment horizontal="center" wrapText="1"/>
      <protection hidden="1"/>
    </xf>
    <xf numFmtId="0" fontId="69" fillId="29" borderId="0" xfId="0" applyFont="1" applyFill="1" applyAlignment="1" applyProtection="1">
      <alignment horizontal="center"/>
      <protection hidden="1"/>
    </xf>
    <xf numFmtId="0" fontId="29" fillId="0" borderId="14" xfId="84" applyBorder="1" applyAlignment="1" applyProtection="1">
      <alignment vertical="center"/>
    </xf>
    <xf numFmtId="0" fontId="29" fillId="0" borderId="31" xfId="84" applyBorder="1" applyAlignment="1" applyProtection="1">
      <alignment vertical="center"/>
    </xf>
    <xf numFmtId="167" fontId="102" fillId="33" borderId="27" xfId="0" applyNumberFormat="1" applyFont="1" applyFill="1" applyBorder="1" applyAlignment="1" applyProtection="1">
      <alignment horizontal="center" vertical="center" wrapText="1"/>
      <protection hidden="1"/>
    </xf>
    <xf numFmtId="167" fontId="102" fillId="33" borderId="35" xfId="0" applyNumberFormat="1" applyFont="1" applyFill="1" applyBorder="1" applyAlignment="1" applyProtection="1">
      <alignment horizontal="center" vertical="center" wrapText="1"/>
      <protection hidden="1"/>
    </xf>
    <xf numFmtId="167" fontId="102" fillId="33" borderId="15" xfId="0" applyNumberFormat="1" applyFont="1" applyFill="1" applyBorder="1" applyAlignment="1" applyProtection="1">
      <alignment horizontal="center" vertical="center" wrapText="1"/>
      <protection hidden="1"/>
    </xf>
    <xf numFmtId="167" fontId="102" fillId="33" borderId="28" xfId="0" applyNumberFormat="1" applyFont="1" applyFill="1" applyBorder="1" applyAlignment="1" applyProtection="1">
      <alignment horizontal="center" vertical="center" wrapText="1"/>
      <protection hidden="1"/>
    </xf>
    <xf numFmtId="167" fontId="102" fillId="33" borderId="0" xfId="0" applyNumberFormat="1" applyFont="1" applyFill="1" applyBorder="1" applyAlignment="1" applyProtection="1">
      <alignment horizontal="center" vertical="center" wrapText="1"/>
      <protection hidden="1"/>
    </xf>
    <xf numFmtId="167" fontId="102" fillId="33" borderId="36" xfId="0" applyNumberFormat="1" applyFont="1" applyFill="1" applyBorder="1" applyAlignment="1" applyProtection="1">
      <alignment horizontal="center" vertical="center" wrapText="1"/>
      <protection hidden="1"/>
    </xf>
    <xf numFmtId="0" fontId="46" fillId="27" borderId="35" xfId="0" applyFont="1" applyFill="1" applyBorder="1" applyAlignment="1" applyProtection="1">
      <alignment horizontal="center" vertical="center" wrapText="1"/>
      <protection hidden="1"/>
    </xf>
    <xf numFmtId="0" fontId="46" fillId="27" borderId="15" xfId="0" applyFont="1" applyFill="1" applyBorder="1" applyAlignment="1" applyProtection="1">
      <alignment horizontal="center" vertical="center" wrapText="1"/>
      <protection hidden="1"/>
    </xf>
    <xf numFmtId="0" fontId="46" fillId="27" borderId="11" xfId="0" applyFont="1" applyFill="1" applyBorder="1" applyAlignment="1" applyProtection="1">
      <alignment horizontal="center" vertical="center" wrapText="1"/>
      <protection hidden="1"/>
    </xf>
    <xf numFmtId="0" fontId="46" fillId="27" borderId="16" xfId="0" applyFont="1" applyFill="1" applyBorder="1" applyAlignment="1" applyProtection="1">
      <alignment horizontal="center" vertical="center" wrapText="1"/>
      <protection hidden="1"/>
    </xf>
    <xf numFmtId="173" fontId="47" fillId="24" borderId="27" xfId="0" applyNumberFormat="1" applyFont="1" applyFill="1" applyBorder="1" applyAlignment="1" applyProtection="1">
      <alignment horizontal="center" vertical="center" wrapText="1"/>
      <protection hidden="1"/>
    </xf>
    <xf numFmtId="173" fontId="47" fillId="24" borderId="35" xfId="0" applyNumberFormat="1" applyFont="1" applyFill="1" applyBorder="1" applyAlignment="1" applyProtection="1">
      <alignment horizontal="center" vertical="center" wrapText="1"/>
      <protection hidden="1"/>
    </xf>
    <xf numFmtId="173" fontId="47" fillId="24" borderId="15" xfId="0" applyNumberFormat="1" applyFont="1" applyFill="1" applyBorder="1" applyAlignment="1" applyProtection="1">
      <alignment horizontal="center" vertical="center" wrapText="1"/>
      <protection hidden="1"/>
    </xf>
    <xf numFmtId="173" fontId="47" fillId="24" borderId="29" xfId="0" applyNumberFormat="1" applyFont="1" applyFill="1" applyBorder="1" applyAlignment="1" applyProtection="1">
      <alignment horizontal="center" vertical="center" wrapText="1"/>
      <protection hidden="1"/>
    </xf>
    <xf numFmtId="173" fontId="47" fillId="24" borderId="11" xfId="0" applyNumberFormat="1" applyFont="1" applyFill="1" applyBorder="1" applyAlignment="1" applyProtection="1">
      <alignment horizontal="center" vertical="center" wrapText="1"/>
      <protection hidden="1"/>
    </xf>
    <xf numFmtId="173" fontId="47" fillId="24" borderId="16" xfId="0" applyNumberFormat="1" applyFont="1" applyFill="1" applyBorder="1" applyAlignment="1" applyProtection="1">
      <alignment horizontal="center" vertical="center" wrapText="1"/>
      <protection hidden="1"/>
    </xf>
    <xf numFmtId="1" fontId="49" fillId="25" borderId="39" xfId="100" applyNumberFormat="1" applyFont="1" applyFill="1" applyBorder="1" applyAlignment="1" applyProtection="1">
      <alignment horizontal="center" vertical="center" wrapText="1"/>
    </xf>
    <xf numFmtId="1" fontId="49" fillId="25" borderId="40" xfId="100" applyNumberFormat="1" applyFont="1" applyFill="1" applyBorder="1" applyAlignment="1" applyProtection="1">
      <alignment horizontal="center" vertical="center" wrapText="1"/>
    </xf>
    <xf numFmtId="1" fontId="49" fillId="25" borderId="41" xfId="100" applyNumberFormat="1" applyFont="1" applyFill="1" applyBorder="1" applyAlignment="1" applyProtection="1">
      <alignment horizontal="center" vertical="center" wrapText="1"/>
    </xf>
    <xf numFmtId="0" fontId="44" fillId="35" borderId="0" xfId="100" applyFont="1" applyFill="1" applyBorder="1" applyAlignment="1" applyProtection="1">
      <alignment horizontal="left"/>
    </xf>
    <xf numFmtId="165" fontId="49" fillId="0" borderId="39" xfId="100" applyNumberFormat="1" applyFont="1" applyFill="1" applyBorder="1" applyAlignment="1" applyProtection="1">
      <alignment horizontal="center" vertical="center" wrapText="1"/>
    </xf>
    <xf numFmtId="165" fontId="49" fillId="0" borderId="40" xfId="100" applyNumberFormat="1" applyFont="1" applyFill="1" applyBorder="1" applyAlignment="1" applyProtection="1">
      <alignment horizontal="center" vertical="center" wrapText="1"/>
    </xf>
    <xf numFmtId="165" fontId="49" fillId="0" borderId="41" xfId="100" applyNumberFormat="1" applyFont="1" applyFill="1" applyBorder="1" applyAlignment="1" applyProtection="1">
      <alignment horizontal="center" vertical="center" wrapText="1"/>
    </xf>
    <xf numFmtId="0" fontId="49" fillId="24" borderId="39" xfId="100" applyFont="1" applyFill="1" applyBorder="1" applyAlignment="1" applyProtection="1">
      <alignment horizontal="center" vertical="center" wrapText="1"/>
    </xf>
    <xf numFmtId="0" fontId="49" fillId="24" borderId="40" xfId="100" applyFont="1" applyFill="1" applyBorder="1" applyAlignment="1" applyProtection="1">
      <alignment horizontal="center" vertical="center" wrapText="1"/>
    </xf>
    <xf numFmtId="0" fontId="49" fillId="24" borderId="41" xfId="100" applyFont="1" applyFill="1" applyBorder="1" applyAlignment="1" applyProtection="1">
      <alignment horizontal="center" vertical="center" wrapText="1"/>
    </xf>
    <xf numFmtId="0" fontId="49" fillId="0" borderId="27" xfId="100" applyFont="1" applyBorder="1" applyAlignment="1" applyProtection="1">
      <alignment horizontal="center" vertical="center" wrapText="1"/>
    </xf>
    <xf numFmtId="0" fontId="49" fillId="0" borderId="15" xfId="100" applyFont="1" applyBorder="1" applyAlignment="1" applyProtection="1">
      <alignment horizontal="center" vertical="center" wrapText="1"/>
    </xf>
    <xf numFmtId="0" fontId="49" fillId="0" borderId="28" xfId="100" applyFont="1" applyBorder="1" applyAlignment="1" applyProtection="1">
      <alignment horizontal="center" vertical="center" wrapText="1"/>
    </xf>
    <xf numFmtId="0" fontId="49" fillId="0" borderId="36" xfId="100" applyFont="1" applyBorder="1" applyAlignment="1" applyProtection="1">
      <alignment horizontal="center" vertical="center" wrapText="1"/>
    </xf>
    <xf numFmtId="0" fontId="49" fillId="0" borderId="29" xfId="100" applyFont="1" applyBorder="1" applyAlignment="1" applyProtection="1">
      <alignment horizontal="center" vertical="center" wrapText="1"/>
    </xf>
    <xf numFmtId="0" fontId="49" fillId="0" borderId="16" xfId="100" applyFont="1" applyBorder="1" applyAlignment="1" applyProtection="1">
      <alignment horizontal="center" vertical="center" wrapText="1"/>
    </xf>
    <xf numFmtId="0" fontId="49" fillId="0" borderId="39" xfId="100" applyFont="1" applyBorder="1" applyAlignment="1" applyProtection="1">
      <alignment horizontal="center" vertical="center" wrapText="1"/>
    </xf>
    <xf numFmtId="0" fontId="49" fillId="0" borderId="40" xfId="100" applyFont="1" applyBorder="1" applyAlignment="1" applyProtection="1">
      <alignment horizontal="center" vertical="center" wrapText="1"/>
    </xf>
    <xf numFmtId="0" fontId="49" fillId="0" borderId="41" xfId="100" applyFont="1" applyBorder="1" applyAlignment="1" applyProtection="1">
      <alignment horizontal="center" vertical="center" wrapText="1"/>
    </xf>
    <xf numFmtId="0" fontId="49" fillId="0" borderId="39" xfId="100" applyFont="1" applyFill="1" applyBorder="1" applyAlignment="1" applyProtection="1">
      <alignment horizontal="center" vertical="center" textRotation="90" wrapText="1"/>
    </xf>
    <xf numFmtId="0" fontId="49" fillId="0" borderId="40" xfId="100" applyFont="1" applyFill="1" applyBorder="1" applyAlignment="1" applyProtection="1">
      <alignment horizontal="center" vertical="center" textRotation="90" wrapText="1"/>
    </xf>
    <xf numFmtId="0" fontId="49" fillId="0" borderId="41" xfId="100" applyFont="1" applyFill="1" applyBorder="1" applyAlignment="1" applyProtection="1">
      <alignment horizontal="center" vertical="center" textRotation="90" wrapText="1"/>
    </xf>
    <xf numFmtId="0" fontId="61" fillId="0" borderId="39" xfId="100" applyFont="1" applyFill="1" applyBorder="1" applyAlignment="1" applyProtection="1">
      <alignment horizontal="center" vertical="center" wrapText="1"/>
    </xf>
    <xf numFmtId="0" fontId="61" fillId="0" borderId="40" xfId="100" applyFont="1" applyFill="1" applyBorder="1" applyAlignment="1" applyProtection="1">
      <alignment horizontal="center" vertical="center" wrapText="1"/>
    </xf>
    <xf numFmtId="0" fontId="61" fillId="0" borderId="41" xfId="100" applyFont="1" applyFill="1" applyBorder="1" applyAlignment="1" applyProtection="1">
      <alignment horizontal="center" vertical="center" wrapText="1"/>
    </xf>
    <xf numFmtId="0" fontId="62" fillId="0" borderId="39" xfId="100" applyFont="1" applyFill="1" applyBorder="1" applyAlignment="1" applyProtection="1">
      <alignment horizontal="center" vertical="center" textRotation="90" wrapText="1"/>
    </xf>
    <xf numFmtId="0" fontId="62" fillId="0" borderId="40" xfId="100" applyFont="1" applyFill="1" applyBorder="1" applyAlignment="1" applyProtection="1">
      <alignment horizontal="center" vertical="center" textRotation="90" wrapText="1"/>
    </xf>
    <xf numFmtId="0" fontId="62" fillId="0" borderId="41" xfId="100" applyFont="1" applyFill="1" applyBorder="1" applyAlignment="1" applyProtection="1">
      <alignment horizontal="center" vertical="center" textRotation="90" wrapText="1"/>
    </xf>
    <xf numFmtId="0" fontId="84" fillId="29" borderId="0" xfId="98" applyFont="1" applyFill="1" applyAlignment="1" applyProtection="1">
      <alignment horizontal="center" vertical="center" wrapText="1"/>
      <protection hidden="1"/>
    </xf>
    <xf numFmtId="0" fontId="49" fillId="0" borderId="39" xfId="100" applyFont="1" applyFill="1" applyBorder="1" applyAlignment="1" applyProtection="1">
      <alignment horizontal="center" vertical="center" wrapText="1"/>
    </xf>
    <xf numFmtId="0" fontId="49" fillId="0" borderId="40" xfId="100" applyFont="1" applyFill="1" applyBorder="1" applyAlignment="1" applyProtection="1">
      <alignment horizontal="center" vertical="center" wrapText="1"/>
    </xf>
    <xf numFmtId="0" fontId="49" fillId="0" borderId="41" xfId="100" applyFont="1" applyFill="1" applyBorder="1" applyAlignment="1" applyProtection="1">
      <alignment horizontal="center" vertical="center" wrapText="1"/>
    </xf>
    <xf numFmtId="0" fontId="61" fillId="0" borderId="27" xfId="100" applyFont="1" applyFill="1" applyBorder="1" applyAlignment="1" applyProtection="1">
      <alignment horizontal="center" vertical="center"/>
    </xf>
    <xf numFmtId="0" fontId="61" fillId="0" borderId="15" xfId="100" applyFont="1" applyFill="1" applyBorder="1" applyAlignment="1" applyProtection="1">
      <alignment horizontal="center" vertical="center"/>
    </xf>
    <xf numFmtId="0" fontId="61" fillId="0" borderId="28" xfId="100" applyFont="1" applyFill="1" applyBorder="1" applyAlignment="1" applyProtection="1">
      <alignment horizontal="center" vertical="center"/>
    </xf>
    <xf numFmtId="0" fontId="61" fillId="0" borderId="36" xfId="100" applyFont="1" applyFill="1" applyBorder="1" applyAlignment="1" applyProtection="1">
      <alignment horizontal="center" vertical="center"/>
    </xf>
    <xf numFmtId="0" fontId="61" fillId="0" borderId="29" xfId="100" applyFont="1" applyFill="1" applyBorder="1" applyAlignment="1" applyProtection="1">
      <alignment horizontal="center" vertical="center"/>
    </xf>
    <xf numFmtId="0" fontId="61" fillId="0" borderId="16" xfId="100" applyFont="1" applyFill="1" applyBorder="1" applyAlignment="1" applyProtection="1">
      <alignment horizontal="center" vertical="center"/>
    </xf>
    <xf numFmtId="0" fontId="49" fillId="34" borderId="39" xfId="100" applyFont="1" applyFill="1" applyBorder="1" applyAlignment="1" applyProtection="1">
      <alignment horizontal="center" vertical="center" wrapText="1"/>
    </xf>
    <xf numFmtId="0" fontId="49" fillId="34" borderId="40" xfId="100" applyFont="1" applyFill="1" applyBorder="1" applyAlignment="1" applyProtection="1">
      <alignment horizontal="center" vertical="center" wrapText="1"/>
    </xf>
    <xf numFmtId="0" fontId="49" fillId="34" borderId="41" xfId="100" applyFont="1" applyFill="1" applyBorder="1" applyAlignment="1" applyProtection="1">
      <alignment horizontal="center" vertical="center" wrapText="1"/>
    </xf>
    <xf numFmtId="49" fontId="49" fillId="0" borderId="32" xfId="100" applyNumberFormat="1" applyFont="1" applyFill="1" applyBorder="1" applyAlignment="1" applyProtection="1">
      <alignment horizontal="center" vertical="center" wrapText="1"/>
    </xf>
    <xf numFmtId="49" fontId="49" fillId="0" borderId="34" xfId="100" applyNumberFormat="1" applyFont="1" applyFill="1" applyBorder="1" applyAlignment="1" applyProtection="1">
      <alignment horizontal="center" vertical="center" wrapText="1"/>
    </xf>
    <xf numFmtId="1" fontId="49" fillId="0" borderId="32" xfId="100" applyNumberFormat="1" applyFont="1" applyFill="1" applyBorder="1" applyAlignment="1" applyProtection="1">
      <alignment horizontal="center" vertical="center" wrapText="1"/>
    </xf>
    <xf numFmtId="1" fontId="49" fillId="0" borderId="34" xfId="100" applyNumberFormat="1" applyFont="1" applyFill="1" applyBorder="1" applyAlignment="1" applyProtection="1">
      <alignment horizontal="center" vertical="center" wrapText="1"/>
    </xf>
    <xf numFmtId="1" fontId="43" fillId="24" borderId="29" xfId="100" applyNumberFormat="1" applyFont="1" applyFill="1" applyBorder="1" applyAlignment="1" applyProtection="1">
      <alignment horizontal="center" vertical="center" wrapText="1"/>
    </xf>
    <xf numFmtId="1" fontId="43" fillId="24" borderId="11" xfId="100" applyNumberFormat="1" applyFont="1" applyFill="1" applyBorder="1" applyAlignment="1" applyProtection="1">
      <alignment horizontal="center" vertical="center" wrapText="1"/>
    </xf>
    <xf numFmtId="1" fontId="43" fillId="24" borderId="16" xfId="100" applyNumberFormat="1" applyFont="1" applyFill="1" applyBorder="1" applyAlignment="1" applyProtection="1">
      <alignment horizontal="center" vertical="center" wrapText="1"/>
    </xf>
    <xf numFmtId="0" fontId="44" fillId="28" borderId="0" xfId="100" applyFont="1" applyFill="1" applyBorder="1" applyAlignment="1" applyProtection="1">
      <alignment horizontal="center"/>
    </xf>
    <xf numFmtId="166" fontId="45" fillId="27" borderId="27" xfId="99" applyNumberFormat="1" applyFont="1" applyFill="1" applyBorder="1" applyAlignment="1" applyProtection="1">
      <alignment horizontal="center" vertical="center" wrapText="1"/>
    </xf>
    <xf numFmtId="166" fontId="45" fillId="27" borderId="35" xfId="99" applyNumberFormat="1" applyFont="1" applyFill="1" applyBorder="1" applyAlignment="1" applyProtection="1">
      <alignment horizontal="center" vertical="center" wrapText="1"/>
    </xf>
    <xf numFmtId="166" fontId="45" fillId="27" borderId="15" xfId="99" applyNumberFormat="1" applyFont="1" applyFill="1" applyBorder="1" applyAlignment="1" applyProtection="1">
      <alignment horizontal="center" vertical="center" wrapText="1"/>
    </xf>
    <xf numFmtId="166" fontId="45" fillId="27" borderId="29" xfId="99" applyNumberFormat="1" applyFont="1" applyFill="1" applyBorder="1" applyAlignment="1" applyProtection="1">
      <alignment horizontal="center" vertical="center" wrapText="1"/>
    </xf>
    <xf numFmtId="166" fontId="45" fillId="27" borderId="11" xfId="99" applyNumberFormat="1" applyFont="1" applyFill="1" applyBorder="1" applyAlignment="1" applyProtection="1">
      <alignment horizontal="center" vertical="center" wrapText="1"/>
    </xf>
    <xf numFmtId="166" fontId="45" fillId="27" borderId="16" xfId="99" applyNumberFormat="1" applyFont="1" applyFill="1" applyBorder="1" applyAlignment="1" applyProtection="1">
      <alignment horizontal="center" vertical="center" wrapText="1"/>
    </xf>
    <xf numFmtId="167" fontId="45" fillId="27" borderId="27" xfId="100" applyNumberFormat="1" applyFont="1" applyFill="1" applyBorder="1" applyAlignment="1" applyProtection="1">
      <alignment horizontal="center" vertical="center" wrapText="1"/>
      <protection hidden="1"/>
    </xf>
    <xf numFmtId="167" fontId="45" fillId="27" borderId="35" xfId="100" applyNumberFormat="1" applyFont="1" applyFill="1" applyBorder="1" applyAlignment="1" applyProtection="1">
      <alignment horizontal="center" vertical="center" wrapText="1"/>
      <protection hidden="1"/>
    </xf>
    <xf numFmtId="167" fontId="45" fillId="27" borderId="15" xfId="100" applyNumberFormat="1" applyFont="1" applyFill="1" applyBorder="1" applyAlignment="1" applyProtection="1">
      <alignment horizontal="center" vertical="center" wrapText="1"/>
      <protection hidden="1"/>
    </xf>
    <xf numFmtId="167" fontId="45" fillId="27" borderId="29" xfId="100" applyNumberFormat="1" applyFont="1" applyFill="1" applyBorder="1" applyAlignment="1" applyProtection="1">
      <alignment horizontal="center" vertical="center" wrapText="1"/>
      <protection hidden="1"/>
    </xf>
    <xf numFmtId="167" fontId="45" fillId="27" borderId="11" xfId="100" applyNumberFormat="1" applyFont="1" applyFill="1" applyBorder="1" applyAlignment="1" applyProtection="1">
      <alignment horizontal="center" vertical="center" wrapText="1"/>
      <protection hidden="1"/>
    </xf>
    <xf numFmtId="167" fontId="45" fillId="27" borderId="16" xfId="100" applyNumberFormat="1" applyFont="1" applyFill="1" applyBorder="1" applyAlignment="1" applyProtection="1">
      <alignment horizontal="center" vertical="center" wrapText="1"/>
      <protection hidden="1"/>
    </xf>
    <xf numFmtId="0" fontId="59" fillId="0" borderId="33" xfId="100" applyFont="1" applyFill="1" applyBorder="1" applyAlignment="1" applyProtection="1">
      <alignment horizontal="center" vertical="center" wrapText="1"/>
    </xf>
    <xf numFmtId="166" fontId="74" fillId="25" borderId="27" xfId="0" applyNumberFormat="1" applyFont="1" applyFill="1" applyBorder="1" applyAlignment="1" applyProtection="1">
      <alignment horizontal="center" vertical="center" shrinkToFit="1"/>
    </xf>
    <xf numFmtId="166" fontId="74" fillId="25" borderId="35" xfId="0" applyNumberFormat="1" applyFont="1" applyFill="1" applyBorder="1" applyAlignment="1" applyProtection="1">
      <alignment horizontal="center" vertical="center" shrinkToFit="1"/>
    </xf>
    <xf numFmtId="166" fontId="74" fillId="25" borderId="15" xfId="0" applyNumberFormat="1" applyFont="1" applyFill="1" applyBorder="1" applyAlignment="1" applyProtection="1">
      <alignment horizontal="center" vertical="center" shrinkToFit="1"/>
    </xf>
    <xf numFmtId="166" fontId="74" fillId="25" borderId="28" xfId="0" applyNumberFormat="1" applyFont="1" applyFill="1" applyBorder="1" applyAlignment="1" applyProtection="1">
      <alignment horizontal="center" vertical="center" shrinkToFit="1"/>
    </xf>
    <xf numFmtId="166" fontId="74" fillId="25" borderId="0" xfId="0" applyNumberFormat="1" applyFont="1" applyFill="1" applyBorder="1" applyAlignment="1" applyProtection="1">
      <alignment horizontal="center" vertical="center" shrinkToFit="1"/>
    </xf>
    <xf numFmtId="166" fontId="74" fillId="25" borderId="36" xfId="0" applyNumberFormat="1" applyFont="1" applyFill="1" applyBorder="1" applyAlignment="1" applyProtection="1">
      <alignment horizontal="center" vertical="center" shrinkToFit="1"/>
    </xf>
    <xf numFmtId="166" fontId="74" fillId="25" borderId="29" xfId="0" applyNumberFormat="1" applyFont="1" applyFill="1" applyBorder="1" applyAlignment="1" applyProtection="1">
      <alignment horizontal="center" vertical="center" shrinkToFit="1"/>
    </xf>
    <xf numFmtId="166" fontId="74" fillId="25" borderId="11" xfId="0" applyNumberFormat="1" applyFont="1" applyFill="1" applyBorder="1" applyAlignment="1" applyProtection="1">
      <alignment horizontal="center" vertical="center" shrinkToFit="1"/>
    </xf>
    <xf numFmtId="166" fontId="74" fillId="25" borderId="16" xfId="0" applyNumberFormat="1" applyFont="1" applyFill="1" applyBorder="1" applyAlignment="1" applyProtection="1">
      <alignment horizontal="center" vertical="center" shrinkToFit="1"/>
    </xf>
    <xf numFmtId="0" fontId="49" fillId="29" borderId="0" xfId="100" applyFont="1" applyFill="1" applyAlignment="1" applyProtection="1">
      <alignment horizontal="left" vertical="top" wrapText="1"/>
    </xf>
    <xf numFmtId="0" fontId="49" fillId="29" borderId="0" xfId="100" applyFont="1" applyFill="1" applyAlignment="1" applyProtection="1">
      <alignment horizontal="left" vertical="top"/>
    </xf>
    <xf numFmtId="0" fontId="109" fillId="29" borderId="0" xfId="100" applyFont="1" applyFill="1" applyBorder="1" applyAlignment="1" applyProtection="1">
      <alignment horizontal="center" wrapText="1"/>
    </xf>
    <xf numFmtId="0" fontId="107" fillId="0" borderId="0" xfId="100" applyFont="1" applyFill="1" applyBorder="1" applyAlignment="1" applyProtection="1">
      <alignment horizontal="left" vertical="center"/>
    </xf>
  </cellXfs>
  <cellStyles count="220">
    <cellStyle name="20% - Accent1" xfId="1"/>
    <cellStyle name="20% - Accent2" xfId="2"/>
    <cellStyle name="20% - Accent3" xfId="3"/>
    <cellStyle name="20% - Accent4" xfId="4"/>
    <cellStyle name="20% - Accent5" xfId="5"/>
    <cellStyle name="20% - Accent6" xfId="6"/>
    <cellStyle name="20% - Акцент1" xfId="7" builtinId="30" customBuiltin="1"/>
    <cellStyle name="20% - Акцент1 2" xfId="177"/>
    <cellStyle name="20% - Акцент1 3" xfId="113"/>
    <cellStyle name="20% - Акцент2" xfId="8" builtinId="34" customBuiltin="1"/>
    <cellStyle name="20% - Акцент2 2" xfId="176"/>
    <cellStyle name="20% - Акцент2 3" xfId="114"/>
    <cellStyle name="20% - Акцент3" xfId="9" builtinId="38" customBuiltin="1"/>
    <cellStyle name="20% - Акцент3 2" xfId="175"/>
    <cellStyle name="20% - Акцент3 3" xfId="115"/>
    <cellStyle name="20% - Акцент4" xfId="10" builtinId="42" customBuiltin="1"/>
    <cellStyle name="20% - Акцент4 2" xfId="174"/>
    <cellStyle name="20% - Акцент4 3" xfId="116"/>
    <cellStyle name="20% - Акцент5" xfId="11" builtinId="46" customBuiltin="1"/>
    <cellStyle name="20% - Акцент5 2" xfId="173"/>
    <cellStyle name="20% - Акцент5 3" xfId="117"/>
    <cellStyle name="20% - Акцент6" xfId="12" builtinId="50" customBuiltin="1"/>
    <cellStyle name="20% - Акцент6 2" xfId="172"/>
    <cellStyle name="20% - Акцент6 3" xfId="118"/>
    <cellStyle name="40% - Accent1" xfId="13"/>
    <cellStyle name="40% - Accent2" xfId="14"/>
    <cellStyle name="40% - Accent3" xfId="15"/>
    <cellStyle name="40% - Accent4" xfId="16"/>
    <cellStyle name="40% - Accent5" xfId="17"/>
    <cellStyle name="40% - Accent6" xfId="18"/>
    <cellStyle name="40% - Акцент1" xfId="19" builtinId="31" customBuiltin="1"/>
    <cellStyle name="40% - Акцент1 2" xfId="171"/>
    <cellStyle name="40% - Акцент1 3" xfId="119"/>
    <cellStyle name="40% - Акцент2" xfId="20" builtinId="35" customBuiltin="1"/>
    <cellStyle name="40% - Акцент2 2" xfId="170"/>
    <cellStyle name="40% - Акцент2 3" xfId="120"/>
    <cellStyle name="40% - Акцент3" xfId="21" builtinId="39" customBuiltin="1"/>
    <cellStyle name="40% - Акцент3 2" xfId="169"/>
    <cellStyle name="40% - Акцент3 3" xfId="121"/>
    <cellStyle name="40% - Акцент4" xfId="22" builtinId="43" customBuiltin="1"/>
    <cellStyle name="40% - Акцент4 2" xfId="158"/>
    <cellStyle name="40% - Акцент4 3" xfId="122"/>
    <cellStyle name="40% - Акцент5" xfId="23" builtinId="47" customBuiltin="1"/>
    <cellStyle name="40% - Акцент5 2" xfId="159"/>
    <cellStyle name="40% - Акцент5 3" xfId="123"/>
    <cellStyle name="40% - Акцент6" xfId="24" builtinId="51" customBuiltin="1"/>
    <cellStyle name="40% - Акцент6 2" xfId="160"/>
    <cellStyle name="40% - Акцент6 3" xfId="124"/>
    <cellStyle name="60% - Accent1" xfId="25"/>
    <cellStyle name="60% - Accent2" xfId="26"/>
    <cellStyle name="60% - Accent3" xfId="27"/>
    <cellStyle name="60% - Accent4" xfId="28"/>
    <cellStyle name="60% - Accent5" xfId="29"/>
    <cellStyle name="60% - Accent6" xfId="30"/>
    <cellStyle name="60% - Акцент1" xfId="31" builtinId="32" customBuiltin="1"/>
    <cellStyle name="60% - Акцент1 2" xfId="168"/>
    <cellStyle name="60% - Акцент1 3" xfId="125"/>
    <cellStyle name="60% - Акцент2" xfId="32" builtinId="36" customBuiltin="1"/>
    <cellStyle name="60% - Акцент2 2" xfId="161"/>
    <cellStyle name="60% - Акцент2 3" xfId="126"/>
    <cellStyle name="60% - Акцент3" xfId="33" builtinId="40" customBuiltin="1"/>
    <cellStyle name="60% - Акцент3 2" xfId="162"/>
    <cellStyle name="60% - Акцент3 3" xfId="127"/>
    <cellStyle name="60% - Акцент4" xfId="34" builtinId="44" customBuiltin="1"/>
    <cellStyle name="60% - Акцент4 2" xfId="157"/>
    <cellStyle name="60% - Акцент4 3" xfId="128"/>
    <cellStyle name="60% - Акцент5" xfId="35" builtinId="48" customBuiltin="1"/>
    <cellStyle name="60% - Акцент5 2" xfId="165"/>
    <cellStyle name="60% - Акцент5 3" xfId="129"/>
    <cellStyle name="60% - Акцент6" xfId="36" builtinId="52" customBuiltin="1"/>
    <cellStyle name="60% - Акцент6 2" xfId="166"/>
    <cellStyle name="60% - Акцент6 3" xfId="130"/>
    <cellStyle name="Accent1" xfId="37"/>
    <cellStyle name="Accent2" xfId="38"/>
    <cellStyle name="Accent3" xfId="39"/>
    <cellStyle name="Accent4" xfId="40"/>
    <cellStyle name="Accent5" xfId="41"/>
    <cellStyle name="Accent6" xfId="42"/>
    <cellStyle name="Berekening" xfId="43"/>
    <cellStyle name="Controlecel" xfId="44"/>
    <cellStyle name="Euro" xfId="45"/>
    <cellStyle name="Euro 2" xfId="167"/>
    <cellStyle name="Gekoppelde cel" xfId="46"/>
    <cellStyle name="Goed" xfId="47"/>
    <cellStyle name="Invoer" xfId="48"/>
    <cellStyle name="Komma 2" xfId="49"/>
    <cellStyle name="Kop 1" xfId="50"/>
    <cellStyle name="Kop 2" xfId="51"/>
    <cellStyle name="Kop 3" xfId="52"/>
    <cellStyle name="Kop 4" xfId="53"/>
    <cellStyle name="Links" xfId="54"/>
    <cellStyle name="Neutraal" xfId="55"/>
    <cellStyle name="Normal_Sheet1" xfId="56"/>
    <cellStyle name="Notitie" xfId="57"/>
    <cellStyle name="Ongeldig" xfId="58"/>
    <cellStyle name="Standaard 10" xfId="59"/>
    <cellStyle name="Standaard 2" xfId="60"/>
    <cellStyle name="Standaard 2 2" xfId="61"/>
    <cellStyle name="Standaard 2 3" xfId="179"/>
    <cellStyle name="Standaard 2 5" xfId="62"/>
    <cellStyle name="Standaard 2_Perennials" xfId="180"/>
    <cellStyle name="Standaard 3" xfId="63"/>
    <cellStyle name="Standaard 4" xfId="64"/>
    <cellStyle name="Standaard 4 2" xfId="65"/>
    <cellStyle name="Standaard 4 2 2" xfId="215"/>
    <cellStyle name="Standaard 4 2 3" xfId="181"/>
    <cellStyle name="Standaard 5" xfId="182"/>
    <cellStyle name="Standaard 6" xfId="66"/>
    <cellStyle name="Standaard 8" xfId="67"/>
    <cellStyle name="Standaard_Blad1" xfId="68"/>
    <cellStyle name="Titel" xfId="69"/>
    <cellStyle name="Totaal" xfId="70"/>
    <cellStyle name="Uitvoer" xfId="71"/>
    <cellStyle name="Valuta 2" xfId="72"/>
    <cellStyle name="Verklarende tekst" xfId="73"/>
    <cellStyle name="Waarschuwingstekst" xfId="74"/>
    <cellStyle name="Акцент1" xfId="75" builtinId="29" customBuiltin="1"/>
    <cellStyle name="Акцент1 2" xfId="183"/>
    <cellStyle name="Акцент1 3" xfId="131"/>
    <cellStyle name="Акцент2" xfId="76" builtinId="33" customBuiltin="1"/>
    <cellStyle name="Акцент2 2" xfId="184"/>
    <cellStyle name="Акцент2 3" xfId="132"/>
    <cellStyle name="Акцент3" xfId="77" builtinId="37" customBuiltin="1"/>
    <cellStyle name="Акцент3 2" xfId="185"/>
    <cellStyle name="Акцент3 3" xfId="133"/>
    <cellStyle name="Акцент4" xfId="78" builtinId="41" customBuiltin="1"/>
    <cellStyle name="Акцент4 2" xfId="186"/>
    <cellStyle name="Акцент4 3" xfId="134"/>
    <cellStyle name="Акцент5" xfId="79" builtinId="45" customBuiltin="1"/>
    <cellStyle name="Акцент5 2" xfId="187"/>
    <cellStyle name="Акцент5 3" xfId="135"/>
    <cellStyle name="Акцент6" xfId="80" builtinId="49" customBuiltin="1"/>
    <cellStyle name="Акцент6 2" xfId="188"/>
    <cellStyle name="Акцент6 3" xfId="136"/>
    <cellStyle name="Ввод " xfId="81" builtinId="20" customBuiltin="1"/>
    <cellStyle name="Ввод  2" xfId="189"/>
    <cellStyle name="Ввод  3" xfId="137"/>
    <cellStyle name="Вывод" xfId="82" builtinId="21" customBuiltin="1"/>
    <cellStyle name="Вывод 2" xfId="190"/>
    <cellStyle name="Вывод 3" xfId="138"/>
    <cellStyle name="Вычисление" xfId="83" builtinId="22" customBuiltin="1"/>
    <cellStyle name="Вычисление 2" xfId="191"/>
    <cellStyle name="Вычисление 3" xfId="139"/>
    <cellStyle name="Гиперссылка" xfId="84" builtinId="8"/>
    <cellStyle name="Гиперссылка 2" xfId="85"/>
    <cellStyle name="Гиперссылка 2 2" xfId="192"/>
    <cellStyle name="Гиперссылка 2 3" xfId="140"/>
    <cellStyle name="Гиперссылка 3" xfId="86"/>
    <cellStyle name="Гиперссылка 4" xfId="163"/>
    <cellStyle name="Заголовок 1" xfId="87" builtinId="16" customBuiltin="1"/>
    <cellStyle name="Заголовок 1 2" xfId="193"/>
    <cellStyle name="Заголовок 1 3" xfId="141"/>
    <cellStyle name="Заголовок 2" xfId="88" builtinId="17" customBuiltin="1"/>
    <cellStyle name="Заголовок 2 2" xfId="194"/>
    <cellStyle name="Заголовок 2 3" xfId="142"/>
    <cellStyle name="Заголовок 3" xfId="89" builtinId="18" customBuiltin="1"/>
    <cellStyle name="Заголовок 3 2" xfId="195"/>
    <cellStyle name="Заголовок 3 3" xfId="143"/>
    <cellStyle name="Заголовок 4" xfId="90" builtinId="19" customBuiltin="1"/>
    <cellStyle name="Заголовок 4 2" xfId="196"/>
    <cellStyle name="Заголовок 4 3" xfId="144"/>
    <cellStyle name="Итог" xfId="91" builtinId="25" customBuiltin="1"/>
    <cellStyle name="Итог 2" xfId="197"/>
    <cellStyle name="Итог 3" xfId="145"/>
    <cellStyle name="Контрольная ячейка" xfId="92" builtinId="23" customBuiltin="1"/>
    <cellStyle name="Контрольная ячейка 2" xfId="198"/>
    <cellStyle name="Контрольная ячейка 3" xfId="146"/>
    <cellStyle name="Название" xfId="93" builtinId="15" customBuiltin="1"/>
    <cellStyle name="Название 2" xfId="199"/>
    <cellStyle name="Название 3" xfId="147"/>
    <cellStyle name="Нейтральный" xfId="94" builtinId="28" customBuiltin="1"/>
    <cellStyle name="Нейтральный 2" xfId="200"/>
    <cellStyle name="Нейтральный 3" xfId="148"/>
    <cellStyle name="Обычный" xfId="0" builtinId="0"/>
    <cellStyle name="Обычный 10" xfId="214"/>
    <cellStyle name="Обычный 11" xfId="111"/>
    <cellStyle name="Обычный 2" xfId="95"/>
    <cellStyle name="Обычный 2 2" xfId="164"/>
    <cellStyle name="Обычный 2 3" xfId="149"/>
    <cellStyle name="Обычный 2_Perennials" xfId="201"/>
    <cellStyle name="Обычный 3" xfId="96"/>
    <cellStyle name="Обычный 3 2" xfId="216"/>
    <cellStyle name="Обычный 3 3" xfId="202"/>
    <cellStyle name="Обычный 4" xfId="97"/>
    <cellStyle name="Обычный 4 2" xfId="217"/>
    <cellStyle name="Обычный 4 3" xfId="178"/>
    <cellStyle name="Обычный 5" xfId="210"/>
    <cellStyle name="Обычный 6" xfId="211"/>
    <cellStyle name="Обычный 7" xfId="212"/>
    <cellStyle name="Обычный 8" xfId="112"/>
    <cellStyle name="Обычный 9" xfId="213"/>
    <cellStyle name="Обычный_!!!HBM" xfId="98"/>
    <cellStyle name="Обычный_prices_LILIES2006_springБланкзаказа" xfId="99"/>
    <cellStyle name="Обычный_prices_LILIES2006_springБланкзаказа_PRICE_COLORLINE_OSEN_2010_ЦЕНЫ" xfId="100"/>
    <cellStyle name="Обычный_prices_LILIES2006_springБланкзаказа_Книга12 2" xfId="150"/>
    <cellStyle name="Обычный_prices_LILIES2006_springБланкзаказа_Продажи_Vesna_2010" xfId="101"/>
    <cellStyle name="Плохой" xfId="102" builtinId="27" customBuiltin="1"/>
    <cellStyle name="Плохой 2" xfId="203"/>
    <cellStyle name="Плохой 3" xfId="151"/>
    <cellStyle name="Пояснение" xfId="103" builtinId="53" customBuiltin="1"/>
    <cellStyle name="Пояснение 2" xfId="204"/>
    <cellStyle name="Пояснение 3" xfId="152"/>
    <cellStyle name="Примечание" xfId="104" builtinId="10" customBuiltin="1"/>
    <cellStyle name="Примечание 2" xfId="105"/>
    <cellStyle name="Примечание 2 2" xfId="219"/>
    <cellStyle name="Примечание 2 3" xfId="205"/>
    <cellStyle name="Примечание 3" xfId="153"/>
    <cellStyle name="Примечание 4" xfId="218"/>
    <cellStyle name="Процентный 2" xfId="209"/>
    <cellStyle name="Связанная ячейка" xfId="106" builtinId="24" customBuiltin="1"/>
    <cellStyle name="Связанная ячейка 2" xfId="206"/>
    <cellStyle name="Связанная ячейка 3" xfId="154"/>
    <cellStyle name="Стиль 1" xfId="107"/>
    <cellStyle name="Текст предупреждения" xfId="108" builtinId="11" customBuiltin="1"/>
    <cellStyle name="Текст предупреждения 2" xfId="207"/>
    <cellStyle name="Текст предупреждения 3" xfId="155"/>
    <cellStyle name="Финансовый 2" xfId="109"/>
    <cellStyle name="Хороший" xfId="110" builtinId="26" customBuiltin="1"/>
    <cellStyle name="Хороший 2" xfId="208"/>
    <cellStyle name="Хороший 3" xfId="156"/>
  </cellStyles>
  <dxfs count="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FF00"/>
      </font>
      <fill>
        <patternFill>
          <bgColor rgb="FFFF6600"/>
        </patternFill>
      </fill>
    </dxf>
  </dxfs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eg"/><Relationship Id="rId299" Type="http://schemas.openxmlformats.org/officeDocument/2006/relationships/image" Target="../media/image299.jpeg"/><Relationship Id="rId21" Type="http://schemas.openxmlformats.org/officeDocument/2006/relationships/image" Target="../media/image21.jpeg"/><Relationship Id="rId63" Type="http://schemas.openxmlformats.org/officeDocument/2006/relationships/image" Target="../media/image63.jpeg"/><Relationship Id="rId159" Type="http://schemas.openxmlformats.org/officeDocument/2006/relationships/image" Target="../media/image159.jpeg"/><Relationship Id="rId324" Type="http://schemas.openxmlformats.org/officeDocument/2006/relationships/image" Target="../media/image324.jpeg"/><Relationship Id="rId366" Type="http://schemas.openxmlformats.org/officeDocument/2006/relationships/image" Target="../media/image366.jpeg"/><Relationship Id="rId531" Type="http://schemas.openxmlformats.org/officeDocument/2006/relationships/image" Target="../media/image529.jpeg"/><Relationship Id="rId170" Type="http://schemas.openxmlformats.org/officeDocument/2006/relationships/image" Target="../media/image170.jpeg"/><Relationship Id="rId226" Type="http://schemas.openxmlformats.org/officeDocument/2006/relationships/image" Target="../media/image226.jpeg"/><Relationship Id="rId433" Type="http://schemas.openxmlformats.org/officeDocument/2006/relationships/image" Target="../media/image431.jpeg"/><Relationship Id="rId268" Type="http://schemas.openxmlformats.org/officeDocument/2006/relationships/image" Target="../media/image268.jpeg"/><Relationship Id="rId475" Type="http://schemas.openxmlformats.org/officeDocument/2006/relationships/image" Target="../media/image473.jpeg"/><Relationship Id="rId32" Type="http://schemas.openxmlformats.org/officeDocument/2006/relationships/image" Target="../media/image32.jpeg"/><Relationship Id="rId74" Type="http://schemas.openxmlformats.org/officeDocument/2006/relationships/image" Target="../media/image74.jpeg"/><Relationship Id="rId128" Type="http://schemas.openxmlformats.org/officeDocument/2006/relationships/image" Target="../media/image128.jpeg"/><Relationship Id="rId335" Type="http://schemas.openxmlformats.org/officeDocument/2006/relationships/image" Target="../media/image335.jpeg"/><Relationship Id="rId377" Type="http://schemas.openxmlformats.org/officeDocument/2006/relationships/image" Target="../media/image377.jpeg"/><Relationship Id="rId500" Type="http://schemas.openxmlformats.org/officeDocument/2006/relationships/image" Target="../media/image498.jpeg"/><Relationship Id="rId542" Type="http://schemas.openxmlformats.org/officeDocument/2006/relationships/image" Target="../media/image540.jpeg"/><Relationship Id="rId5" Type="http://schemas.openxmlformats.org/officeDocument/2006/relationships/image" Target="../media/image5.jpeg"/><Relationship Id="rId181" Type="http://schemas.openxmlformats.org/officeDocument/2006/relationships/image" Target="../media/image181.jpeg"/><Relationship Id="rId237" Type="http://schemas.openxmlformats.org/officeDocument/2006/relationships/image" Target="../media/image237.jpeg"/><Relationship Id="rId402" Type="http://schemas.openxmlformats.org/officeDocument/2006/relationships/image" Target="../media/image402.jpeg"/><Relationship Id="rId279" Type="http://schemas.openxmlformats.org/officeDocument/2006/relationships/image" Target="../media/image279.jpeg"/><Relationship Id="rId444" Type="http://schemas.openxmlformats.org/officeDocument/2006/relationships/image" Target="../media/image442.jpeg"/><Relationship Id="rId486" Type="http://schemas.openxmlformats.org/officeDocument/2006/relationships/image" Target="../media/image484.jpeg"/><Relationship Id="rId43" Type="http://schemas.openxmlformats.org/officeDocument/2006/relationships/image" Target="../media/image43.jpeg"/><Relationship Id="rId139" Type="http://schemas.openxmlformats.org/officeDocument/2006/relationships/image" Target="../media/image139.jpeg"/><Relationship Id="rId290" Type="http://schemas.openxmlformats.org/officeDocument/2006/relationships/image" Target="../media/image290.jpeg"/><Relationship Id="rId304" Type="http://schemas.openxmlformats.org/officeDocument/2006/relationships/image" Target="../media/image304.jpeg"/><Relationship Id="rId346" Type="http://schemas.openxmlformats.org/officeDocument/2006/relationships/image" Target="../media/image346.jpeg"/><Relationship Id="rId388" Type="http://schemas.openxmlformats.org/officeDocument/2006/relationships/image" Target="../media/image388.jpeg"/><Relationship Id="rId511" Type="http://schemas.openxmlformats.org/officeDocument/2006/relationships/image" Target="../media/image509.jpeg"/><Relationship Id="rId553" Type="http://schemas.openxmlformats.org/officeDocument/2006/relationships/image" Target="../media/image550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192" Type="http://schemas.openxmlformats.org/officeDocument/2006/relationships/image" Target="../media/image192.jpeg"/><Relationship Id="rId206" Type="http://schemas.openxmlformats.org/officeDocument/2006/relationships/image" Target="../media/image206.jpeg"/><Relationship Id="rId413" Type="http://schemas.openxmlformats.org/officeDocument/2006/relationships/image" Target="../media/image412.jpeg"/><Relationship Id="rId248" Type="http://schemas.openxmlformats.org/officeDocument/2006/relationships/image" Target="../media/image248.jpeg"/><Relationship Id="rId455" Type="http://schemas.openxmlformats.org/officeDocument/2006/relationships/image" Target="../media/image453.jpeg"/><Relationship Id="rId497" Type="http://schemas.openxmlformats.org/officeDocument/2006/relationships/image" Target="../media/image495.jpeg"/><Relationship Id="rId12" Type="http://schemas.openxmlformats.org/officeDocument/2006/relationships/image" Target="../media/image12.jpeg"/><Relationship Id="rId108" Type="http://schemas.openxmlformats.org/officeDocument/2006/relationships/image" Target="../media/image108.jpeg"/><Relationship Id="rId315" Type="http://schemas.openxmlformats.org/officeDocument/2006/relationships/image" Target="../media/image315.jpeg"/><Relationship Id="rId357" Type="http://schemas.openxmlformats.org/officeDocument/2006/relationships/image" Target="../media/image357.jpeg"/><Relationship Id="rId522" Type="http://schemas.openxmlformats.org/officeDocument/2006/relationships/image" Target="../media/image520.jpeg"/><Relationship Id="rId54" Type="http://schemas.openxmlformats.org/officeDocument/2006/relationships/image" Target="../media/image54.jpeg"/><Relationship Id="rId96" Type="http://schemas.openxmlformats.org/officeDocument/2006/relationships/image" Target="../media/image96.jpeg"/><Relationship Id="rId161" Type="http://schemas.openxmlformats.org/officeDocument/2006/relationships/image" Target="../media/image161.jpeg"/><Relationship Id="rId217" Type="http://schemas.openxmlformats.org/officeDocument/2006/relationships/image" Target="../media/image217.jpeg"/><Relationship Id="rId399" Type="http://schemas.openxmlformats.org/officeDocument/2006/relationships/image" Target="../media/image399.jpeg"/><Relationship Id="rId564" Type="http://schemas.openxmlformats.org/officeDocument/2006/relationships/image" Target="../media/image561.jpeg"/><Relationship Id="rId259" Type="http://schemas.openxmlformats.org/officeDocument/2006/relationships/image" Target="../media/image259.jpeg"/><Relationship Id="rId424" Type="http://schemas.openxmlformats.org/officeDocument/2006/relationships/image" Target="../media/image423.jpeg"/><Relationship Id="rId466" Type="http://schemas.openxmlformats.org/officeDocument/2006/relationships/image" Target="../media/image464.jpeg"/><Relationship Id="rId23" Type="http://schemas.openxmlformats.org/officeDocument/2006/relationships/image" Target="../media/image23.jpeg"/><Relationship Id="rId119" Type="http://schemas.openxmlformats.org/officeDocument/2006/relationships/image" Target="../media/image119.jpeg"/><Relationship Id="rId270" Type="http://schemas.openxmlformats.org/officeDocument/2006/relationships/image" Target="../media/image270.jpeg"/><Relationship Id="rId326" Type="http://schemas.openxmlformats.org/officeDocument/2006/relationships/image" Target="../media/image326.jpeg"/><Relationship Id="rId533" Type="http://schemas.openxmlformats.org/officeDocument/2006/relationships/image" Target="../media/image531.jpeg"/><Relationship Id="rId65" Type="http://schemas.openxmlformats.org/officeDocument/2006/relationships/image" Target="../media/image65.jpeg"/><Relationship Id="rId130" Type="http://schemas.openxmlformats.org/officeDocument/2006/relationships/image" Target="../media/image130.jpeg"/><Relationship Id="rId368" Type="http://schemas.openxmlformats.org/officeDocument/2006/relationships/image" Target="../media/image368.jpeg"/><Relationship Id="rId172" Type="http://schemas.openxmlformats.org/officeDocument/2006/relationships/image" Target="../media/image172.jpeg"/><Relationship Id="rId228" Type="http://schemas.openxmlformats.org/officeDocument/2006/relationships/image" Target="../media/image228.jpeg"/><Relationship Id="rId435" Type="http://schemas.openxmlformats.org/officeDocument/2006/relationships/image" Target="../media/image433.jpeg"/><Relationship Id="rId477" Type="http://schemas.openxmlformats.org/officeDocument/2006/relationships/image" Target="../media/image475.jpeg"/><Relationship Id="rId281" Type="http://schemas.openxmlformats.org/officeDocument/2006/relationships/image" Target="../media/image281.jpeg"/><Relationship Id="rId337" Type="http://schemas.openxmlformats.org/officeDocument/2006/relationships/image" Target="../media/image337.jpeg"/><Relationship Id="rId502" Type="http://schemas.openxmlformats.org/officeDocument/2006/relationships/image" Target="../media/image500.jpeg"/><Relationship Id="rId34" Type="http://schemas.openxmlformats.org/officeDocument/2006/relationships/image" Target="../media/image34.jpeg"/><Relationship Id="rId76" Type="http://schemas.openxmlformats.org/officeDocument/2006/relationships/image" Target="../media/image76.jpeg"/><Relationship Id="rId141" Type="http://schemas.openxmlformats.org/officeDocument/2006/relationships/image" Target="../media/image141.jpeg"/><Relationship Id="rId379" Type="http://schemas.openxmlformats.org/officeDocument/2006/relationships/image" Target="../media/image379.jpeg"/><Relationship Id="rId544" Type="http://schemas.openxmlformats.org/officeDocument/2006/relationships/image" Target="NULL"/><Relationship Id="rId7" Type="http://schemas.openxmlformats.org/officeDocument/2006/relationships/image" Target="../media/image7.jpeg"/><Relationship Id="rId183" Type="http://schemas.openxmlformats.org/officeDocument/2006/relationships/image" Target="../media/image183.jpeg"/><Relationship Id="rId239" Type="http://schemas.openxmlformats.org/officeDocument/2006/relationships/image" Target="../media/image239.jpeg"/><Relationship Id="rId390" Type="http://schemas.openxmlformats.org/officeDocument/2006/relationships/image" Target="../media/image390.jpeg"/><Relationship Id="rId404" Type="http://schemas.openxmlformats.org/officeDocument/2006/relationships/image" Target="../media/image404.jpeg"/><Relationship Id="rId446" Type="http://schemas.openxmlformats.org/officeDocument/2006/relationships/image" Target="../media/image444.jpeg"/><Relationship Id="rId250" Type="http://schemas.openxmlformats.org/officeDocument/2006/relationships/image" Target="../media/image250.jpeg"/><Relationship Id="rId292" Type="http://schemas.openxmlformats.org/officeDocument/2006/relationships/image" Target="../media/image292.jpeg"/><Relationship Id="rId306" Type="http://schemas.openxmlformats.org/officeDocument/2006/relationships/image" Target="../media/image306.jpeg"/><Relationship Id="rId488" Type="http://schemas.openxmlformats.org/officeDocument/2006/relationships/image" Target="../media/image486.jpeg"/><Relationship Id="rId45" Type="http://schemas.openxmlformats.org/officeDocument/2006/relationships/image" Target="../media/image45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348" Type="http://schemas.openxmlformats.org/officeDocument/2006/relationships/image" Target="../media/image348.jpeg"/><Relationship Id="rId513" Type="http://schemas.openxmlformats.org/officeDocument/2006/relationships/image" Target="../media/image511.jpeg"/><Relationship Id="rId555" Type="http://schemas.openxmlformats.org/officeDocument/2006/relationships/image" Target="../media/image552.jpeg"/><Relationship Id="rId152" Type="http://schemas.openxmlformats.org/officeDocument/2006/relationships/image" Target="../media/image152.jpeg"/><Relationship Id="rId194" Type="http://schemas.openxmlformats.org/officeDocument/2006/relationships/image" Target="../media/image194.jpeg"/><Relationship Id="rId208" Type="http://schemas.openxmlformats.org/officeDocument/2006/relationships/image" Target="../media/image208.jpeg"/><Relationship Id="rId415" Type="http://schemas.openxmlformats.org/officeDocument/2006/relationships/image" Target="../media/image414.jpeg"/><Relationship Id="rId457" Type="http://schemas.openxmlformats.org/officeDocument/2006/relationships/image" Target="../media/image455.jpeg"/><Relationship Id="rId261" Type="http://schemas.openxmlformats.org/officeDocument/2006/relationships/image" Target="../media/image261.jpeg"/><Relationship Id="rId499" Type="http://schemas.openxmlformats.org/officeDocument/2006/relationships/image" Target="../media/image497.jpeg"/><Relationship Id="rId14" Type="http://schemas.openxmlformats.org/officeDocument/2006/relationships/image" Target="../media/image14.jpeg"/><Relationship Id="rId56" Type="http://schemas.openxmlformats.org/officeDocument/2006/relationships/image" Target="../media/image56.jpeg"/><Relationship Id="rId317" Type="http://schemas.openxmlformats.org/officeDocument/2006/relationships/image" Target="../media/image317.jpeg"/><Relationship Id="rId359" Type="http://schemas.openxmlformats.org/officeDocument/2006/relationships/image" Target="../media/image359.jpeg"/><Relationship Id="rId524" Type="http://schemas.openxmlformats.org/officeDocument/2006/relationships/image" Target="../media/image522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63" Type="http://schemas.openxmlformats.org/officeDocument/2006/relationships/image" Target="../media/image163.jpeg"/><Relationship Id="rId219" Type="http://schemas.openxmlformats.org/officeDocument/2006/relationships/image" Target="../media/image219.jpeg"/><Relationship Id="rId370" Type="http://schemas.openxmlformats.org/officeDocument/2006/relationships/image" Target="../media/image370.jpeg"/><Relationship Id="rId426" Type="http://schemas.openxmlformats.org/officeDocument/2006/relationships/image" Target="../media/image425.jpeg"/><Relationship Id="rId230" Type="http://schemas.openxmlformats.org/officeDocument/2006/relationships/image" Target="../media/image230.jpeg"/><Relationship Id="rId468" Type="http://schemas.openxmlformats.org/officeDocument/2006/relationships/image" Target="../media/image466.jpeg"/><Relationship Id="rId25" Type="http://schemas.openxmlformats.org/officeDocument/2006/relationships/image" Target="../media/image25.jpeg"/><Relationship Id="rId67" Type="http://schemas.openxmlformats.org/officeDocument/2006/relationships/image" Target="../media/image67.jpeg"/><Relationship Id="rId272" Type="http://schemas.openxmlformats.org/officeDocument/2006/relationships/image" Target="../media/image272.jpeg"/><Relationship Id="rId328" Type="http://schemas.openxmlformats.org/officeDocument/2006/relationships/image" Target="../media/image328.jpeg"/><Relationship Id="rId535" Type="http://schemas.openxmlformats.org/officeDocument/2006/relationships/image" Target="../media/image533.jpeg"/><Relationship Id="rId132" Type="http://schemas.openxmlformats.org/officeDocument/2006/relationships/image" Target="../media/image132.jpeg"/><Relationship Id="rId174" Type="http://schemas.openxmlformats.org/officeDocument/2006/relationships/image" Target="../media/image174.jpeg"/><Relationship Id="rId381" Type="http://schemas.openxmlformats.org/officeDocument/2006/relationships/image" Target="../media/image381.jpeg"/><Relationship Id="rId241" Type="http://schemas.openxmlformats.org/officeDocument/2006/relationships/image" Target="../media/image241.jpeg"/><Relationship Id="rId437" Type="http://schemas.openxmlformats.org/officeDocument/2006/relationships/image" Target="../media/image435.jpeg"/><Relationship Id="rId479" Type="http://schemas.openxmlformats.org/officeDocument/2006/relationships/image" Target="../media/image477.jpeg"/><Relationship Id="rId36" Type="http://schemas.openxmlformats.org/officeDocument/2006/relationships/image" Target="../media/image36.jpeg"/><Relationship Id="rId283" Type="http://schemas.openxmlformats.org/officeDocument/2006/relationships/image" Target="../media/image283.jpeg"/><Relationship Id="rId339" Type="http://schemas.openxmlformats.org/officeDocument/2006/relationships/image" Target="../media/image339.jpeg"/><Relationship Id="rId490" Type="http://schemas.openxmlformats.org/officeDocument/2006/relationships/image" Target="../media/image488.jpeg"/><Relationship Id="rId504" Type="http://schemas.openxmlformats.org/officeDocument/2006/relationships/image" Target="../media/image502.jpeg"/><Relationship Id="rId546" Type="http://schemas.openxmlformats.org/officeDocument/2006/relationships/image" Target="../media/image543.jpeg"/><Relationship Id="rId78" Type="http://schemas.openxmlformats.org/officeDocument/2006/relationships/image" Target="../media/image78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143" Type="http://schemas.openxmlformats.org/officeDocument/2006/relationships/image" Target="../media/image143.jpeg"/><Relationship Id="rId164" Type="http://schemas.openxmlformats.org/officeDocument/2006/relationships/image" Target="../media/image164.jpeg"/><Relationship Id="rId185" Type="http://schemas.openxmlformats.org/officeDocument/2006/relationships/image" Target="../media/image185.jpeg"/><Relationship Id="rId350" Type="http://schemas.openxmlformats.org/officeDocument/2006/relationships/image" Target="../media/image350.jpeg"/><Relationship Id="rId371" Type="http://schemas.openxmlformats.org/officeDocument/2006/relationships/image" Target="../media/image371.jpeg"/><Relationship Id="rId406" Type="http://schemas.openxmlformats.org/officeDocument/2006/relationships/image" Target="../media/image406.jpeg"/><Relationship Id="rId9" Type="http://schemas.openxmlformats.org/officeDocument/2006/relationships/image" Target="../media/image9.jpeg"/><Relationship Id="rId210" Type="http://schemas.openxmlformats.org/officeDocument/2006/relationships/image" Target="../media/image210.jpeg"/><Relationship Id="rId392" Type="http://schemas.openxmlformats.org/officeDocument/2006/relationships/image" Target="../media/image392.jpeg"/><Relationship Id="rId427" Type="http://schemas.openxmlformats.org/officeDocument/2006/relationships/image" Target="../media/image426.jpeg"/><Relationship Id="rId448" Type="http://schemas.openxmlformats.org/officeDocument/2006/relationships/image" Target="../media/image446.jpeg"/><Relationship Id="rId469" Type="http://schemas.openxmlformats.org/officeDocument/2006/relationships/image" Target="../media/image467.jpeg"/><Relationship Id="rId26" Type="http://schemas.openxmlformats.org/officeDocument/2006/relationships/image" Target="../media/image26.jpeg"/><Relationship Id="rId231" Type="http://schemas.openxmlformats.org/officeDocument/2006/relationships/image" Target="../media/image231.jpeg"/><Relationship Id="rId252" Type="http://schemas.openxmlformats.org/officeDocument/2006/relationships/image" Target="../media/image252.jpeg"/><Relationship Id="rId273" Type="http://schemas.openxmlformats.org/officeDocument/2006/relationships/image" Target="../media/image273.jpeg"/><Relationship Id="rId294" Type="http://schemas.openxmlformats.org/officeDocument/2006/relationships/image" Target="../media/image294.jpeg"/><Relationship Id="rId308" Type="http://schemas.openxmlformats.org/officeDocument/2006/relationships/image" Target="../media/image308.jpeg"/><Relationship Id="rId329" Type="http://schemas.openxmlformats.org/officeDocument/2006/relationships/image" Target="../media/image329.jpeg"/><Relationship Id="rId480" Type="http://schemas.openxmlformats.org/officeDocument/2006/relationships/image" Target="../media/image478.jpeg"/><Relationship Id="rId515" Type="http://schemas.openxmlformats.org/officeDocument/2006/relationships/image" Target="../media/image513.jpeg"/><Relationship Id="rId536" Type="http://schemas.openxmlformats.org/officeDocument/2006/relationships/image" Target="../media/image534.jpeg"/><Relationship Id="rId47" Type="http://schemas.openxmlformats.org/officeDocument/2006/relationships/image" Target="../media/image47.jpeg"/><Relationship Id="rId68" Type="http://schemas.openxmlformats.org/officeDocument/2006/relationships/image" Target="../media/image68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Relationship Id="rId154" Type="http://schemas.openxmlformats.org/officeDocument/2006/relationships/image" Target="../media/image154.jpeg"/><Relationship Id="rId175" Type="http://schemas.openxmlformats.org/officeDocument/2006/relationships/image" Target="../media/image175.jpeg"/><Relationship Id="rId340" Type="http://schemas.openxmlformats.org/officeDocument/2006/relationships/image" Target="../media/image340.jpeg"/><Relationship Id="rId361" Type="http://schemas.openxmlformats.org/officeDocument/2006/relationships/image" Target="../media/image361.jpeg"/><Relationship Id="rId557" Type="http://schemas.openxmlformats.org/officeDocument/2006/relationships/image" Target="../media/image554.jpeg"/><Relationship Id="rId196" Type="http://schemas.openxmlformats.org/officeDocument/2006/relationships/image" Target="../media/image196.jpeg"/><Relationship Id="rId200" Type="http://schemas.openxmlformats.org/officeDocument/2006/relationships/image" Target="../media/image200.jpeg"/><Relationship Id="rId382" Type="http://schemas.openxmlformats.org/officeDocument/2006/relationships/image" Target="../media/image382.jpeg"/><Relationship Id="rId417" Type="http://schemas.openxmlformats.org/officeDocument/2006/relationships/image" Target="../media/image416.jpeg"/><Relationship Id="rId438" Type="http://schemas.openxmlformats.org/officeDocument/2006/relationships/image" Target="../media/image436.jpeg"/><Relationship Id="rId459" Type="http://schemas.openxmlformats.org/officeDocument/2006/relationships/image" Target="../media/image457.jpeg"/><Relationship Id="rId16" Type="http://schemas.openxmlformats.org/officeDocument/2006/relationships/image" Target="../media/image16.jpeg"/><Relationship Id="rId221" Type="http://schemas.openxmlformats.org/officeDocument/2006/relationships/image" Target="../media/image221.jpeg"/><Relationship Id="rId242" Type="http://schemas.openxmlformats.org/officeDocument/2006/relationships/image" Target="../media/image242.jpeg"/><Relationship Id="rId263" Type="http://schemas.openxmlformats.org/officeDocument/2006/relationships/image" Target="../media/image263.jpeg"/><Relationship Id="rId284" Type="http://schemas.openxmlformats.org/officeDocument/2006/relationships/image" Target="../media/image284.jpeg"/><Relationship Id="rId319" Type="http://schemas.openxmlformats.org/officeDocument/2006/relationships/image" Target="../media/image319.jpeg"/><Relationship Id="rId470" Type="http://schemas.openxmlformats.org/officeDocument/2006/relationships/image" Target="../media/image468.jpeg"/><Relationship Id="rId491" Type="http://schemas.openxmlformats.org/officeDocument/2006/relationships/image" Target="../media/image489.jpeg"/><Relationship Id="rId505" Type="http://schemas.openxmlformats.org/officeDocument/2006/relationships/image" Target="../media/image503.jpeg"/><Relationship Id="rId526" Type="http://schemas.openxmlformats.org/officeDocument/2006/relationships/image" Target="../media/image524.jpeg"/><Relationship Id="rId37" Type="http://schemas.openxmlformats.org/officeDocument/2006/relationships/image" Target="../media/image37.jpeg"/><Relationship Id="rId58" Type="http://schemas.openxmlformats.org/officeDocument/2006/relationships/image" Target="../media/image58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44" Type="http://schemas.openxmlformats.org/officeDocument/2006/relationships/image" Target="../media/image144.jpeg"/><Relationship Id="rId330" Type="http://schemas.openxmlformats.org/officeDocument/2006/relationships/image" Target="../media/image330.jpeg"/><Relationship Id="rId547" Type="http://schemas.openxmlformats.org/officeDocument/2006/relationships/image" Target="../media/image544.jpeg"/><Relationship Id="rId90" Type="http://schemas.openxmlformats.org/officeDocument/2006/relationships/image" Target="../media/image90.jpeg"/><Relationship Id="rId165" Type="http://schemas.openxmlformats.org/officeDocument/2006/relationships/image" Target="../media/image165.jpeg"/><Relationship Id="rId186" Type="http://schemas.openxmlformats.org/officeDocument/2006/relationships/image" Target="../media/image186.jpeg"/><Relationship Id="rId351" Type="http://schemas.openxmlformats.org/officeDocument/2006/relationships/image" Target="../media/image351.jpeg"/><Relationship Id="rId372" Type="http://schemas.openxmlformats.org/officeDocument/2006/relationships/image" Target="../media/image372.jpeg"/><Relationship Id="rId393" Type="http://schemas.openxmlformats.org/officeDocument/2006/relationships/image" Target="../media/image393.jpeg"/><Relationship Id="rId407" Type="http://schemas.openxmlformats.org/officeDocument/2006/relationships/image" Target="../media/image407.jpeg"/><Relationship Id="rId428" Type="http://schemas.openxmlformats.org/officeDocument/2006/relationships/image" Target="../media/image427.jpeg"/><Relationship Id="rId449" Type="http://schemas.openxmlformats.org/officeDocument/2006/relationships/image" Target="../media/image447.jpeg"/><Relationship Id="rId211" Type="http://schemas.openxmlformats.org/officeDocument/2006/relationships/image" Target="../media/image211.jpeg"/><Relationship Id="rId232" Type="http://schemas.openxmlformats.org/officeDocument/2006/relationships/image" Target="../media/image232.jpeg"/><Relationship Id="rId253" Type="http://schemas.openxmlformats.org/officeDocument/2006/relationships/image" Target="../media/image253.jpeg"/><Relationship Id="rId274" Type="http://schemas.openxmlformats.org/officeDocument/2006/relationships/image" Target="../media/image274.jpeg"/><Relationship Id="rId295" Type="http://schemas.openxmlformats.org/officeDocument/2006/relationships/image" Target="../media/image295.jpeg"/><Relationship Id="rId309" Type="http://schemas.openxmlformats.org/officeDocument/2006/relationships/image" Target="../media/image309.jpeg"/><Relationship Id="rId460" Type="http://schemas.openxmlformats.org/officeDocument/2006/relationships/image" Target="../media/image458.jpeg"/><Relationship Id="rId481" Type="http://schemas.openxmlformats.org/officeDocument/2006/relationships/image" Target="../media/image479.jpeg"/><Relationship Id="rId516" Type="http://schemas.openxmlformats.org/officeDocument/2006/relationships/image" Target="../media/image514.jpeg"/><Relationship Id="rId27" Type="http://schemas.openxmlformats.org/officeDocument/2006/relationships/image" Target="../media/image27.jpeg"/><Relationship Id="rId48" Type="http://schemas.openxmlformats.org/officeDocument/2006/relationships/image" Target="../media/image48.jpe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34" Type="http://schemas.openxmlformats.org/officeDocument/2006/relationships/image" Target="../media/image134.jpeg"/><Relationship Id="rId320" Type="http://schemas.openxmlformats.org/officeDocument/2006/relationships/image" Target="../media/image320.jpeg"/><Relationship Id="rId537" Type="http://schemas.openxmlformats.org/officeDocument/2006/relationships/image" Target="../media/image535.jpeg"/><Relationship Id="rId558" Type="http://schemas.openxmlformats.org/officeDocument/2006/relationships/image" Target="../media/image555.jpeg"/><Relationship Id="rId80" Type="http://schemas.openxmlformats.org/officeDocument/2006/relationships/image" Target="../media/image80.jpeg"/><Relationship Id="rId155" Type="http://schemas.openxmlformats.org/officeDocument/2006/relationships/image" Target="../media/image155.jpeg"/><Relationship Id="rId176" Type="http://schemas.openxmlformats.org/officeDocument/2006/relationships/image" Target="../media/image176.jpeg"/><Relationship Id="rId197" Type="http://schemas.openxmlformats.org/officeDocument/2006/relationships/image" Target="../media/image197.jpeg"/><Relationship Id="rId341" Type="http://schemas.openxmlformats.org/officeDocument/2006/relationships/image" Target="../media/image341.jpeg"/><Relationship Id="rId362" Type="http://schemas.openxmlformats.org/officeDocument/2006/relationships/image" Target="../media/image362.jpeg"/><Relationship Id="rId383" Type="http://schemas.openxmlformats.org/officeDocument/2006/relationships/image" Target="../media/image383.jpeg"/><Relationship Id="rId418" Type="http://schemas.openxmlformats.org/officeDocument/2006/relationships/image" Target="../media/image417.jpeg"/><Relationship Id="rId439" Type="http://schemas.openxmlformats.org/officeDocument/2006/relationships/image" Target="../media/image437.jpeg"/><Relationship Id="rId201" Type="http://schemas.openxmlformats.org/officeDocument/2006/relationships/image" Target="../media/image201.jpeg"/><Relationship Id="rId222" Type="http://schemas.openxmlformats.org/officeDocument/2006/relationships/image" Target="../media/image222.jpeg"/><Relationship Id="rId243" Type="http://schemas.openxmlformats.org/officeDocument/2006/relationships/image" Target="../media/image243.jpeg"/><Relationship Id="rId264" Type="http://schemas.openxmlformats.org/officeDocument/2006/relationships/image" Target="../media/image264.jpeg"/><Relationship Id="rId285" Type="http://schemas.openxmlformats.org/officeDocument/2006/relationships/image" Target="../media/image285.jpeg"/><Relationship Id="rId450" Type="http://schemas.openxmlformats.org/officeDocument/2006/relationships/image" Target="../media/image448.jpeg"/><Relationship Id="rId471" Type="http://schemas.openxmlformats.org/officeDocument/2006/relationships/image" Target="../media/image469.jpeg"/><Relationship Id="rId506" Type="http://schemas.openxmlformats.org/officeDocument/2006/relationships/image" Target="../media/image504.jpeg"/><Relationship Id="rId17" Type="http://schemas.openxmlformats.org/officeDocument/2006/relationships/image" Target="../media/image17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jpeg"/><Relationship Id="rId124" Type="http://schemas.openxmlformats.org/officeDocument/2006/relationships/image" Target="../media/image124.jpeg"/><Relationship Id="rId310" Type="http://schemas.openxmlformats.org/officeDocument/2006/relationships/image" Target="../media/image310.jpeg"/><Relationship Id="rId492" Type="http://schemas.openxmlformats.org/officeDocument/2006/relationships/image" Target="../media/image490.jpeg"/><Relationship Id="rId527" Type="http://schemas.openxmlformats.org/officeDocument/2006/relationships/image" Target="../media/image525.jpeg"/><Relationship Id="rId548" Type="http://schemas.openxmlformats.org/officeDocument/2006/relationships/image" Target="../media/image545.jpeg"/><Relationship Id="rId70" Type="http://schemas.openxmlformats.org/officeDocument/2006/relationships/image" Target="../media/image70.jpeg"/><Relationship Id="rId91" Type="http://schemas.openxmlformats.org/officeDocument/2006/relationships/image" Target="../media/image91.jpeg"/><Relationship Id="rId145" Type="http://schemas.openxmlformats.org/officeDocument/2006/relationships/image" Target="../media/image145.jpeg"/><Relationship Id="rId166" Type="http://schemas.openxmlformats.org/officeDocument/2006/relationships/image" Target="../media/image166.jpeg"/><Relationship Id="rId187" Type="http://schemas.openxmlformats.org/officeDocument/2006/relationships/image" Target="../media/image187.jpeg"/><Relationship Id="rId331" Type="http://schemas.openxmlformats.org/officeDocument/2006/relationships/image" Target="../media/image331.jpeg"/><Relationship Id="rId352" Type="http://schemas.openxmlformats.org/officeDocument/2006/relationships/image" Target="../media/image352.jpeg"/><Relationship Id="rId373" Type="http://schemas.openxmlformats.org/officeDocument/2006/relationships/image" Target="../media/image373.jpeg"/><Relationship Id="rId394" Type="http://schemas.openxmlformats.org/officeDocument/2006/relationships/image" Target="../media/image394.jpeg"/><Relationship Id="rId408" Type="http://schemas.openxmlformats.org/officeDocument/2006/relationships/image" Target="NULL"/><Relationship Id="rId429" Type="http://schemas.openxmlformats.org/officeDocument/2006/relationships/image" Target="NULL"/><Relationship Id="rId1" Type="http://schemas.openxmlformats.org/officeDocument/2006/relationships/image" Target="../media/image1.png"/><Relationship Id="rId212" Type="http://schemas.openxmlformats.org/officeDocument/2006/relationships/image" Target="../media/image212.jpeg"/><Relationship Id="rId233" Type="http://schemas.openxmlformats.org/officeDocument/2006/relationships/image" Target="../media/image233.jpeg"/><Relationship Id="rId254" Type="http://schemas.openxmlformats.org/officeDocument/2006/relationships/image" Target="../media/image254.jpeg"/><Relationship Id="rId440" Type="http://schemas.openxmlformats.org/officeDocument/2006/relationships/image" Target="../media/image438.jpeg"/><Relationship Id="rId28" Type="http://schemas.openxmlformats.org/officeDocument/2006/relationships/image" Target="../media/image28.jpe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Relationship Id="rId275" Type="http://schemas.openxmlformats.org/officeDocument/2006/relationships/image" Target="../media/image275.jpeg"/><Relationship Id="rId296" Type="http://schemas.openxmlformats.org/officeDocument/2006/relationships/image" Target="../media/image296.jpeg"/><Relationship Id="rId300" Type="http://schemas.openxmlformats.org/officeDocument/2006/relationships/image" Target="../media/image300.jpeg"/><Relationship Id="rId461" Type="http://schemas.openxmlformats.org/officeDocument/2006/relationships/image" Target="../media/image459.jpeg"/><Relationship Id="rId482" Type="http://schemas.openxmlformats.org/officeDocument/2006/relationships/image" Target="../media/image480.jpeg"/><Relationship Id="rId517" Type="http://schemas.openxmlformats.org/officeDocument/2006/relationships/image" Target="../media/image515.jpeg"/><Relationship Id="rId538" Type="http://schemas.openxmlformats.org/officeDocument/2006/relationships/image" Target="../media/image536.jpeg"/><Relationship Id="rId559" Type="http://schemas.openxmlformats.org/officeDocument/2006/relationships/image" Target="../media/image556.jpeg"/><Relationship Id="rId60" Type="http://schemas.openxmlformats.org/officeDocument/2006/relationships/image" Target="../media/image60.jpeg"/><Relationship Id="rId81" Type="http://schemas.openxmlformats.org/officeDocument/2006/relationships/image" Target="../media/image81.jpeg"/><Relationship Id="rId135" Type="http://schemas.openxmlformats.org/officeDocument/2006/relationships/image" Target="../media/image135.jpeg"/><Relationship Id="rId156" Type="http://schemas.openxmlformats.org/officeDocument/2006/relationships/image" Target="../media/image156.jpeg"/><Relationship Id="rId177" Type="http://schemas.openxmlformats.org/officeDocument/2006/relationships/image" Target="../media/image177.jpeg"/><Relationship Id="rId198" Type="http://schemas.openxmlformats.org/officeDocument/2006/relationships/image" Target="../media/image198.jpeg"/><Relationship Id="rId321" Type="http://schemas.openxmlformats.org/officeDocument/2006/relationships/image" Target="../media/image321.jpeg"/><Relationship Id="rId342" Type="http://schemas.openxmlformats.org/officeDocument/2006/relationships/image" Target="../media/image342.jpeg"/><Relationship Id="rId363" Type="http://schemas.openxmlformats.org/officeDocument/2006/relationships/image" Target="../media/image363.jpeg"/><Relationship Id="rId384" Type="http://schemas.openxmlformats.org/officeDocument/2006/relationships/image" Target="../media/image384.jpeg"/><Relationship Id="rId419" Type="http://schemas.openxmlformats.org/officeDocument/2006/relationships/image" Target="../media/image418.jpeg"/><Relationship Id="rId202" Type="http://schemas.openxmlformats.org/officeDocument/2006/relationships/image" Target="../media/image202.jpeg"/><Relationship Id="rId223" Type="http://schemas.openxmlformats.org/officeDocument/2006/relationships/image" Target="../media/image223.jpeg"/><Relationship Id="rId244" Type="http://schemas.openxmlformats.org/officeDocument/2006/relationships/image" Target="../media/image244.jpeg"/><Relationship Id="rId430" Type="http://schemas.openxmlformats.org/officeDocument/2006/relationships/image" Target="../media/image428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265" Type="http://schemas.openxmlformats.org/officeDocument/2006/relationships/image" Target="../media/image265.jpeg"/><Relationship Id="rId286" Type="http://schemas.openxmlformats.org/officeDocument/2006/relationships/image" Target="../media/image286.jpeg"/><Relationship Id="rId451" Type="http://schemas.openxmlformats.org/officeDocument/2006/relationships/image" Target="../media/image449.jpeg"/><Relationship Id="rId472" Type="http://schemas.openxmlformats.org/officeDocument/2006/relationships/image" Target="../media/image470.jpeg"/><Relationship Id="rId493" Type="http://schemas.openxmlformats.org/officeDocument/2006/relationships/image" Target="../media/image491.jpeg"/><Relationship Id="rId507" Type="http://schemas.openxmlformats.org/officeDocument/2006/relationships/image" Target="../media/image505.jpeg"/><Relationship Id="rId528" Type="http://schemas.openxmlformats.org/officeDocument/2006/relationships/image" Target="../media/image526.jpeg"/><Relationship Id="rId549" Type="http://schemas.openxmlformats.org/officeDocument/2006/relationships/image" Target="../media/image546.jpeg"/><Relationship Id="rId50" Type="http://schemas.openxmlformats.org/officeDocument/2006/relationships/image" Target="../media/image50.jpeg"/><Relationship Id="rId104" Type="http://schemas.openxmlformats.org/officeDocument/2006/relationships/image" Target="../media/image104.jpeg"/><Relationship Id="rId125" Type="http://schemas.openxmlformats.org/officeDocument/2006/relationships/image" Target="../media/image125.jpeg"/><Relationship Id="rId146" Type="http://schemas.openxmlformats.org/officeDocument/2006/relationships/image" Target="../media/image146.jpeg"/><Relationship Id="rId167" Type="http://schemas.openxmlformats.org/officeDocument/2006/relationships/image" Target="../media/image167.jpeg"/><Relationship Id="rId188" Type="http://schemas.openxmlformats.org/officeDocument/2006/relationships/image" Target="../media/image188.jpeg"/><Relationship Id="rId311" Type="http://schemas.openxmlformats.org/officeDocument/2006/relationships/image" Target="../media/image311.jpeg"/><Relationship Id="rId332" Type="http://schemas.openxmlformats.org/officeDocument/2006/relationships/image" Target="../media/image332.jpeg"/><Relationship Id="rId353" Type="http://schemas.openxmlformats.org/officeDocument/2006/relationships/image" Target="../media/image353.jpeg"/><Relationship Id="rId374" Type="http://schemas.openxmlformats.org/officeDocument/2006/relationships/image" Target="../media/image374.jpeg"/><Relationship Id="rId395" Type="http://schemas.openxmlformats.org/officeDocument/2006/relationships/image" Target="../media/image395.jpeg"/><Relationship Id="rId409" Type="http://schemas.openxmlformats.org/officeDocument/2006/relationships/image" Target="../media/image408.jpeg"/><Relationship Id="rId560" Type="http://schemas.openxmlformats.org/officeDocument/2006/relationships/image" Target="../media/image55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13" Type="http://schemas.openxmlformats.org/officeDocument/2006/relationships/image" Target="../media/image213.jpeg"/><Relationship Id="rId234" Type="http://schemas.openxmlformats.org/officeDocument/2006/relationships/image" Target="../media/image234.jpeg"/><Relationship Id="rId420" Type="http://schemas.openxmlformats.org/officeDocument/2006/relationships/image" Target="../media/image419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55" Type="http://schemas.openxmlformats.org/officeDocument/2006/relationships/image" Target="../media/image255.jpeg"/><Relationship Id="rId276" Type="http://schemas.openxmlformats.org/officeDocument/2006/relationships/image" Target="../media/image276.jpeg"/><Relationship Id="rId297" Type="http://schemas.openxmlformats.org/officeDocument/2006/relationships/image" Target="../media/image297.jpeg"/><Relationship Id="rId441" Type="http://schemas.openxmlformats.org/officeDocument/2006/relationships/image" Target="../media/image439.jpeg"/><Relationship Id="rId462" Type="http://schemas.openxmlformats.org/officeDocument/2006/relationships/image" Target="../media/image460.jpeg"/><Relationship Id="rId483" Type="http://schemas.openxmlformats.org/officeDocument/2006/relationships/image" Target="../media/image481.jpeg"/><Relationship Id="rId518" Type="http://schemas.openxmlformats.org/officeDocument/2006/relationships/image" Target="../media/image516.jpeg"/><Relationship Id="rId539" Type="http://schemas.openxmlformats.org/officeDocument/2006/relationships/image" Target="../media/image537.jpeg"/><Relationship Id="rId40" Type="http://schemas.openxmlformats.org/officeDocument/2006/relationships/image" Target="../media/image40.jpeg"/><Relationship Id="rId115" Type="http://schemas.openxmlformats.org/officeDocument/2006/relationships/image" Target="../media/image115.jpeg"/><Relationship Id="rId136" Type="http://schemas.openxmlformats.org/officeDocument/2006/relationships/image" Target="../media/image136.jpeg"/><Relationship Id="rId157" Type="http://schemas.openxmlformats.org/officeDocument/2006/relationships/image" Target="../media/image157.jpeg"/><Relationship Id="rId178" Type="http://schemas.openxmlformats.org/officeDocument/2006/relationships/image" Target="../media/image178.jpeg"/><Relationship Id="rId301" Type="http://schemas.openxmlformats.org/officeDocument/2006/relationships/image" Target="../media/image301.jpeg"/><Relationship Id="rId322" Type="http://schemas.openxmlformats.org/officeDocument/2006/relationships/image" Target="../media/image322.jpeg"/><Relationship Id="rId343" Type="http://schemas.openxmlformats.org/officeDocument/2006/relationships/image" Target="../media/image343.jpeg"/><Relationship Id="rId364" Type="http://schemas.openxmlformats.org/officeDocument/2006/relationships/image" Target="../media/image364.jpeg"/><Relationship Id="rId550" Type="http://schemas.openxmlformats.org/officeDocument/2006/relationships/image" Target="../media/image547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99" Type="http://schemas.openxmlformats.org/officeDocument/2006/relationships/image" Target="../media/image199.jpeg"/><Relationship Id="rId203" Type="http://schemas.openxmlformats.org/officeDocument/2006/relationships/image" Target="../media/image203.jpeg"/><Relationship Id="rId385" Type="http://schemas.openxmlformats.org/officeDocument/2006/relationships/image" Target="../media/image385.jpeg"/><Relationship Id="rId19" Type="http://schemas.openxmlformats.org/officeDocument/2006/relationships/image" Target="../media/image19.jpeg"/><Relationship Id="rId224" Type="http://schemas.openxmlformats.org/officeDocument/2006/relationships/image" Target="../media/image224.jpeg"/><Relationship Id="rId245" Type="http://schemas.openxmlformats.org/officeDocument/2006/relationships/image" Target="../media/image245.jpeg"/><Relationship Id="rId266" Type="http://schemas.openxmlformats.org/officeDocument/2006/relationships/image" Target="../media/image266.jpeg"/><Relationship Id="rId287" Type="http://schemas.openxmlformats.org/officeDocument/2006/relationships/image" Target="../media/image287.jpeg"/><Relationship Id="rId410" Type="http://schemas.openxmlformats.org/officeDocument/2006/relationships/image" Target="../media/image409.jpeg"/><Relationship Id="rId431" Type="http://schemas.openxmlformats.org/officeDocument/2006/relationships/image" Target="../media/image429.jpeg"/><Relationship Id="rId452" Type="http://schemas.openxmlformats.org/officeDocument/2006/relationships/image" Target="../media/image450.jpeg"/><Relationship Id="rId473" Type="http://schemas.openxmlformats.org/officeDocument/2006/relationships/image" Target="../media/image471.jpeg"/><Relationship Id="rId494" Type="http://schemas.openxmlformats.org/officeDocument/2006/relationships/image" Target="../media/image492.jpeg"/><Relationship Id="rId508" Type="http://schemas.openxmlformats.org/officeDocument/2006/relationships/image" Target="../media/image506.jpeg"/><Relationship Id="rId529" Type="http://schemas.openxmlformats.org/officeDocument/2006/relationships/image" Target="../media/image527.jpeg"/><Relationship Id="rId30" Type="http://schemas.openxmlformats.org/officeDocument/2006/relationships/image" Target="../media/image3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jpeg"/><Relationship Id="rId168" Type="http://schemas.openxmlformats.org/officeDocument/2006/relationships/image" Target="../media/image168.jpeg"/><Relationship Id="rId312" Type="http://schemas.openxmlformats.org/officeDocument/2006/relationships/image" Target="../media/image312.jpeg"/><Relationship Id="rId333" Type="http://schemas.openxmlformats.org/officeDocument/2006/relationships/image" Target="../media/image333.jpeg"/><Relationship Id="rId354" Type="http://schemas.openxmlformats.org/officeDocument/2006/relationships/image" Target="../media/image354.jpeg"/><Relationship Id="rId540" Type="http://schemas.openxmlformats.org/officeDocument/2006/relationships/image" Target="../media/image53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189" Type="http://schemas.openxmlformats.org/officeDocument/2006/relationships/image" Target="../media/image189.jpeg"/><Relationship Id="rId375" Type="http://schemas.openxmlformats.org/officeDocument/2006/relationships/image" Target="../media/image375.jpeg"/><Relationship Id="rId396" Type="http://schemas.openxmlformats.org/officeDocument/2006/relationships/image" Target="../media/image396.jpeg"/><Relationship Id="rId561" Type="http://schemas.openxmlformats.org/officeDocument/2006/relationships/image" Target="../media/image558.jpeg"/><Relationship Id="rId3" Type="http://schemas.openxmlformats.org/officeDocument/2006/relationships/image" Target="../media/image3.jpeg"/><Relationship Id="rId214" Type="http://schemas.openxmlformats.org/officeDocument/2006/relationships/image" Target="../media/image214.jpeg"/><Relationship Id="rId235" Type="http://schemas.openxmlformats.org/officeDocument/2006/relationships/image" Target="../media/image235.jpeg"/><Relationship Id="rId256" Type="http://schemas.openxmlformats.org/officeDocument/2006/relationships/image" Target="../media/image256.jpeg"/><Relationship Id="rId277" Type="http://schemas.openxmlformats.org/officeDocument/2006/relationships/image" Target="../media/image277.jpeg"/><Relationship Id="rId298" Type="http://schemas.openxmlformats.org/officeDocument/2006/relationships/image" Target="../media/image298.jpeg"/><Relationship Id="rId400" Type="http://schemas.openxmlformats.org/officeDocument/2006/relationships/image" Target="../media/image400.jpeg"/><Relationship Id="rId421" Type="http://schemas.openxmlformats.org/officeDocument/2006/relationships/image" Target="../media/image420.jpeg"/><Relationship Id="rId442" Type="http://schemas.openxmlformats.org/officeDocument/2006/relationships/image" Target="../media/image440.jpeg"/><Relationship Id="rId463" Type="http://schemas.openxmlformats.org/officeDocument/2006/relationships/image" Target="../media/image461.jpeg"/><Relationship Id="rId484" Type="http://schemas.openxmlformats.org/officeDocument/2006/relationships/image" Target="../media/image482.jpeg"/><Relationship Id="rId519" Type="http://schemas.openxmlformats.org/officeDocument/2006/relationships/image" Target="../media/image517.jpeg"/><Relationship Id="rId116" Type="http://schemas.openxmlformats.org/officeDocument/2006/relationships/image" Target="../media/image116.jpeg"/><Relationship Id="rId137" Type="http://schemas.openxmlformats.org/officeDocument/2006/relationships/image" Target="../media/image137.jpeg"/><Relationship Id="rId158" Type="http://schemas.openxmlformats.org/officeDocument/2006/relationships/image" Target="../media/image158.jpeg"/><Relationship Id="rId302" Type="http://schemas.openxmlformats.org/officeDocument/2006/relationships/image" Target="../media/image302.jpeg"/><Relationship Id="rId323" Type="http://schemas.openxmlformats.org/officeDocument/2006/relationships/image" Target="../media/image323.jpeg"/><Relationship Id="rId344" Type="http://schemas.openxmlformats.org/officeDocument/2006/relationships/image" Target="../media/image344.jpeg"/><Relationship Id="rId530" Type="http://schemas.openxmlformats.org/officeDocument/2006/relationships/image" Target="../media/image528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179" Type="http://schemas.openxmlformats.org/officeDocument/2006/relationships/image" Target="../media/image179.jpeg"/><Relationship Id="rId365" Type="http://schemas.openxmlformats.org/officeDocument/2006/relationships/image" Target="../media/image365.jpeg"/><Relationship Id="rId386" Type="http://schemas.openxmlformats.org/officeDocument/2006/relationships/image" Target="../media/image386.jpeg"/><Relationship Id="rId551" Type="http://schemas.openxmlformats.org/officeDocument/2006/relationships/image" Target="../media/image548.jpeg"/><Relationship Id="rId190" Type="http://schemas.openxmlformats.org/officeDocument/2006/relationships/image" Target="../media/image190.jpeg"/><Relationship Id="rId204" Type="http://schemas.openxmlformats.org/officeDocument/2006/relationships/image" Target="../media/image204.jpeg"/><Relationship Id="rId225" Type="http://schemas.openxmlformats.org/officeDocument/2006/relationships/image" Target="../media/image225.jpeg"/><Relationship Id="rId246" Type="http://schemas.openxmlformats.org/officeDocument/2006/relationships/image" Target="../media/image246.jpeg"/><Relationship Id="rId267" Type="http://schemas.openxmlformats.org/officeDocument/2006/relationships/image" Target="../media/image267.jpeg"/><Relationship Id="rId288" Type="http://schemas.openxmlformats.org/officeDocument/2006/relationships/image" Target="../media/image288.jpeg"/><Relationship Id="rId411" Type="http://schemas.openxmlformats.org/officeDocument/2006/relationships/image" Target="../media/image410.jpeg"/><Relationship Id="rId432" Type="http://schemas.openxmlformats.org/officeDocument/2006/relationships/image" Target="../media/image430.jpeg"/><Relationship Id="rId453" Type="http://schemas.openxmlformats.org/officeDocument/2006/relationships/image" Target="../media/image451.jpeg"/><Relationship Id="rId474" Type="http://schemas.openxmlformats.org/officeDocument/2006/relationships/image" Target="../media/image472.jpeg"/><Relationship Id="rId509" Type="http://schemas.openxmlformats.org/officeDocument/2006/relationships/image" Target="../media/image507.jpeg"/><Relationship Id="rId106" Type="http://schemas.openxmlformats.org/officeDocument/2006/relationships/image" Target="../media/image106.jpeg"/><Relationship Id="rId127" Type="http://schemas.openxmlformats.org/officeDocument/2006/relationships/image" Target="../media/image127.jpeg"/><Relationship Id="rId313" Type="http://schemas.openxmlformats.org/officeDocument/2006/relationships/image" Target="../media/image313.jpeg"/><Relationship Id="rId495" Type="http://schemas.openxmlformats.org/officeDocument/2006/relationships/image" Target="../media/image493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52" Type="http://schemas.openxmlformats.org/officeDocument/2006/relationships/image" Target="../media/image52.jpeg"/><Relationship Id="rId73" Type="http://schemas.openxmlformats.org/officeDocument/2006/relationships/image" Target="../media/image73.jpeg"/><Relationship Id="rId94" Type="http://schemas.openxmlformats.org/officeDocument/2006/relationships/image" Target="../media/image94.jpeg"/><Relationship Id="rId148" Type="http://schemas.openxmlformats.org/officeDocument/2006/relationships/image" Target="../media/image148.jpeg"/><Relationship Id="rId169" Type="http://schemas.openxmlformats.org/officeDocument/2006/relationships/image" Target="../media/image169.jpeg"/><Relationship Id="rId334" Type="http://schemas.openxmlformats.org/officeDocument/2006/relationships/image" Target="../media/image334.jpeg"/><Relationship Id="rId355" Type="http://schemas.openxmlformats.org/officeDocument/2006/relationships/image" Target="../media/image355.jpeg"/><Relationship Id="rId376" Type="http://schemas.openxmlformats.org/officeDocument/2006/relationships/image" Target="../media/image376.jpeg"/><Relationship Id="rId397" Type="http://schemas.openxmlformats.org/officeDocument/2006/relationships/image" Target="../media/image397.jpeg"/><Relationship Id="rId520" Type="http://schemas.openxmlformats.org/officeDocument/2006/relationships/image" Target="../media/image518.jpeg"/><Relationship Id="rId541" Type="http://schemas.openxmlformats.org/officeDocument/2006/relationships/image" Target="../media/image539.jpeg"/><Relationship Id="rId562" Type="http://schemas.openxmlformats.org/officeDocument/2006/relationships/image" Target="../media/image559.jpeg"/><Relationship Id="rId4" Type="http://schemas.openxmlformats.org/officeDocument/2006/relationships/image" Target="../media/image4.jpeg"/><Relationship Id="rId180" Type="http://schemas.openxmlformats.org/officeDocument/2006/relationships/image" Target="../media/image180.jpeg"/><Relationship Id="rId215" Type="http://schemas.openxmlformats.org/officeDocument/2006/relationships/image" Target="../media/image215.jpeg"/><Relationship Id="rId236" Type="http://schemas.openxmlformats.org/officeDocument/2006/relationships/image" Target="../media/image236.jpeg"/><Relationship Id="rId257" Type="http://schemas.openxmlformats.org/officeDocument/2006/relationships/image" Target="../media/image257.jpeg"/><Relationship Id="rId278" Type="http://schemas.openxmlformats.org/officeDocument/2006/relationships/image" Target="../media/image278.jpeg"/><Relationship Id="rId401" Type="http://schemas.openxmlformats.org/officeDocument/2006/relationships/image" Target="../media/image401.jpeg"/><Relationship Id="rId422" Type="http://schemas.openxmlformats.org/officeDocument/2006/relationships/image" Target="../media/image421.jpeg"/><Relationship Id="rId443" Type="http://schemas.openxmlformats.org/officeDocument/2006/relationships/image" Target="../media/image441.jpeg"/><Relationship Id="rId464" Type="http://schemas.openxmlformats.org/officeDocument/2006/relationships/image" Target="../media/image462.jpeg"/><Relationship Id="rId303" Type="http://schemas.openxmlformats.org/officeDocument/2006/relationships/image" Target="../media/image303.jpeg"/><Relationship Id="rId485" Type="http://schemas.openxmlformats.org/officeDocument/2006/relationships/image" Target="../media/image483.jpeg"/><Relationship Id="rId42" Type="http://schemas.openxmlformats.org/officeDocument/2006/relationships/image" Target="../media/image42.jpeg"/><Relationship Id="rId84" Type="http://schemas.openxmlformats.org/officeDocument/2006/relationships/image" Target="../media/image84.jpeg"/><Relationship Id="rId138" Type="http://schemas.openxmlformats.org/officeDocument/2006/relationships/image" Target="../media/image138.jpeg"/><Relationship Id="rId345" Type="http://schemas.openxmlformats.org/officeDocument/2006/relationships/image" Target="../media/image345.jpeg"/><Relationship Id="rId387" Type="http://schemas.openxmlformats.org/officeDocument/2006/relationships/image" Target="../media/image387.jpeg"/><Relationship Id="rId510" Type="http://schemas.openxmlformats.org/officeDocument/2006/relationships/image" Target="../media/image508.jpeg"/><Relationship Id="rId552" Type="http://schemas.openxmlformats.org/officeDocument/2006/relationships/image" Target="../media/image549.jpeg"/><Relationship Id="rId191" Type="http://schemas.openxmlformats.org/officeDocument/2006/relationships/image" Target="../media/image191.jpeg"/><Relationship Id="rId205" Type="http://schemas.openxmlformats.org/officeDocument/2006/relationships/image" Target="../media/image205.jpeg"/><Relationship Id="rId247" Type="http://schemas.openxmlformats.org/officeDocument/2006/relationships/image" Target="../media/image247.jpeg"/><Relationship Id="rId412" Type="http://schemas.openxmlformats.org/officeDocument/2006/relationships/image" Target="../media/image411.jpeg"/><Relationship Id="rId107" Type="http://schemas.openxmlformats.org/officeDocument/2006/relationships/image" Target="../media/image107.jpeg"/><Relationship Id="rId289" Type="http://schemas.openxmlformats.org/officeDocument/2006/relationships/image" Target="../media/image289.jpeg"/><Relationship Id="rId454" Type="http://schemas.openxmlformats.org/officeDocument/2006/relationships/image" Target="../media/image452.jpeg"/><Relationship Id="rId496" Type="http://schemas.openxmlformats.org/officeDocument/2006/relationships/image" Target="../media/image494.jpeg"/><Relationship Id="rId11" Type="http://schemas.openxmlformats.org/officeDocument/2006/relationships/image" Target="../media/image11.jpeg"/><Relationship Id="rId53" Type="http://schemas.openxmlformats.org/officeDocument/2006/relationships/image" Target="../media/image53.jpeg"/><Relationship Id="rId149" Type="http://schemas.openxmlformats.org/officeDocument/2006/relationships/image" Target="../media/image149.jpeg"/><Relationship Id="rId314" Type="http://schemas.openxmlformats.org/officeDocument/2006/relationships/image" Target="../media/image314.jpeg"/><Relationship Id="rId356" Type="http://schemas.openxmlformats.org/officeDocument/2006/relationships/image" Target="../media/image356.jpeg"/><Relationship Id="rId398" Type="http://schemas.openxmlformats.org/officeDocument/2006/relationships/image" Target="../media/image398.jpeg"/><Relationship Id="rId521" Type="http://schemas.openxmlformats.org/officeDocument/2006/relationships/image" Target="../media/image519.jpeg"/><Relationship Id="rId563" Type="http://schemas.openxmlformats.org/officeDocument/2006/relationships/image" Target="../media/image560.jpe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216" Type="http://schemas.openxmlformats.org/officeDocument/2006/relationships/image" Target="../media/image216.jpeg"/><Relationship Id="rId423" Type="http://schemas.openxmlformats.org/officeDocument/2006/relationships/image" Target="../media/image422.jpeg"/><Relationship Id="rId258" Type="http://schemas.openxmlformats.org/officeDocument/2006/relationships/image" Target="../media/image258.jpeg"/><Relationship Id="rId465" Type="http://schemas.openxmlformats.org/officeDocument/2006/relationships/image" Target="../media/image463.jpeg"/><Relationship Id="rId22" Type="http://schemas.openxmlformats.org/officeDocument/2006/relationships/image" Target="../media/image22.jpeg"/><Relationship Id="rId64" Type="http://schemas.openxmlformats.org/officeDocument/2006/relationships/image" Target="../media/image64.jpeg"/><Relationship Id="rId118" Type="http://schemas.openxmlformats.org/officeDocument/2006/relationships/image" Target="../media/image118.jpeg"/><Relationship Id="rId325" Type="http://schemas.openxmlformats.org/officeDocument/2006/relationships/image" Target="../media/image325.jpeg"/><Relationship Id="rId367" Type="http://schemas.openxmlformats.org/officeDocument/2006/relationships/image" Target="../media/image367.jpeg"/><Relationship Id="rId532" Type="http://schemas.openxmlformats.org/officeDocument/2006/relationships/image" Target="../media/image530.jpeg"/><Relationship Id="rId171" Type="http://schemas.openxmlformats.org/officeDocument/2006/relationships/image" Target="../media/image171.jpeg"/><Relationship Id="rId227" Type="http://schemas.openxmlformats.org/officeDocument/2006/relationships/image" Target="../media/image227.jpeg"/><Relationship Id="rId269" Type="http://schemas.openxmlformats.org/officeDocument/2006/relationships/image" Target="../media/image269.jpeg"/><Relationship Id="rId434" Type="http://schemas.openxmlformats.org/officeDocument/2006/relationships/image" Target="../media/image432.jpeg"/><Relationship Id="rId476" Type="http://schemas.openxmlformats.org/officeDocument/2006/relationships/image" Target="../media/image474.jpeg"/><Relationship Id="rId33" Type="http://schemas.openxmlformats.org/officeDocument/2006/relationships/image" Target="../media/image33.jpeg"/><Relationship Id="rId129" Type="http://schemas.openxmlformats.org/officeDocument/2006/relationships/image" Target="../media/image129.jpeg"/><Relationship Id="rId280" Type="http://schemas.openxmlformats.org/officeDocument/2006/relationships/image" Target="../media/image280.jpeg"/><Relationship Id="rId336" Type="http://schemas.openxmlformats.org/officeDocument/2006/relationships/image" Target="../media/image336.jpeg"/><Relationship Id="rId501" Type="http://schemas.openxmlformats.org/officeDocument/2006/relationships/image" Target="../media/image499.jpeg"/><Relationship Id="rId543" Type="http://schemas.openxmlformats.org/officeDocument/2006/relationships/image" Target="../media/image541.jpeg"/><Relationship Id="rId75" Type="http://schemas.openxmlformats.org/officeDocument/2006/relationships/image" Target="../media/image75.jpeg"/><Relationship Id="rId140" Type="http://schemas.openxmlformats.org/officeDocument/2006/relationships/image" Target="../media/image140.jpeg"/><Relationship Id="rId182" Type="http://schemas.openxmlformats.org/officeDocument/2006/relationships/image" Target="../media/image182.jpeg"/><Relationship Id="rId378" Type="http://schemas.openxmlformats.org/officeDocument/2006/relationships/image" Target="../media/image378.jpeg"/><Relationship Id="rId403" Type="http://schemas.openxmlformats.org/officeDocument/2006/relationships/image" Target="../media/image403.jpeg"/><Relationship Id="rId6" Type="http://schemas.openxmlformats.org/officeDocument/2006/relationships/image" Target="../media/image6.jpeg"/><Relationship Id="rId238" Type="http://schemas.openxmlformats.org/officeDocument/2006/relationships/image" Target="../media/image238.jpeg"/><Relationship Id="rId445" Type="http://schemas.openxmlformats.org/officeDocument/2006/relationships/image" Target="../media/image443.jpeg"/><Relationship Id="rId487" Type="http://schemas.openxmlformats.org/officeDocument/2006/relationships/image" Target="../media/image485.jpeg"/><Relationship Id="rId291" Type="http://schemas.openxmlformats.org/officeDocument/2006/relationships/image" Target="../media/image291.jpeg"/><Relationship Id="rId305" Type="http://schemas.openxmlformats.org/officeDocument/2006/relationships/image" Target="../media/image305.jpeg"/><Relationship Id="rId347" Type="http://schemas.openxmlformats.org/officeDocument/2006/relationships/image" Target="../media/image347.jpeg"/><Relationship Id="rId512" Type="http://schemas.openxmlformats.org/officeDocument/2006/relationships/image" Target="../media/image510.jpeg"/><Relationship Id="rId44" Type="http://schemas.openxmlformats.org/officeDocument/2006/relationships/image" Target="../media/image44.jpeg"/><Relationship Id="rId86" Type="http://schemas.openxmlformats.org/officeDocument/2006/relationships/image" Target="../media/image86.jpeg"/><Relationship Id="rId151" Type="http://schemas.openxmlformats.org/officeDocument/2006/relationships/image" Target="../media/image151.jpeg"/><Relationship Id="rId389" Type="http://schemas.openxmlformats.org/officeDocument/2006/relationships/image" Target="../media/image389.jpeg"/><Relationship Id="rId554" Type="http://schemas.openxmlformats.org/officeDocument/2006/relationships/image" Target="../media/image551.jpeg"/><Relationship Id="rId193" Type="http://schemas.openxmlformats.org/officeDocument/2006/relationships/image" Target="../media/image193.jpeg"/><Relationship Id="rId207" Type="http://schemas.openxmlformats.org/officeDocument/2006/relationships/image" Target="../media/image207.jpeg"/><Relationship Id="rId249" Type="http://schemas.openxmlformats.org/officeDocument/2006/relationships/image" Target="../media/image249.jpeg"/><Relationship Id="rId414" Type="http://schemas.openxmlformats.org/officeDocument/2006/relationships/image" Target="../media/image413.jpeg"/><Relationship Id="rId456" Type="http://schemas.openxmlformats.org/officeDocument/2006/relationships/image" Target="../media/image454.jpeg"/><Relationship Id="rId498" Type="http://schemas.openxmlformats.org/officeDocument/2006/relationships/image" Target="../media/image496.jpeg"/><Relationship Id="rId13" Type="http://schemas.openxmlformats.org/officeDocument/2006/relationships/image" Target="../media/image13.jpeg"/><Relationship Id="rId109" Type="http://schemas.openxmlformats.org/officeDocument/2006/relationships/image" Target="../media/image109.jpeg"/><Relationship Id="rId260" Type="http://schemas.openxmlformats.org/officeDocument/2006/relationships/image" Target="../media/image260.jpeg"/><Relationship Id="rId316" Type="http://schemas.openxmlformats.org/officeDocument/2006/relationships/image" Target="../media/image316.jpeg"/><Relationship Id="rId523" Type="http://schemas.openxmlformats.org/officeDocument/2006/relationships/image" Target="../media/image521.jpeg"/><Relationship Id="rId55" Type="http://schemas.openxmlformats.org/officeDocument/2006/relationships/image" Target="../media/image55.jpeg"/><Relationship Id="rId97" Type="http://schemas.openxmlformats.org/officeDocument/2006/relationships/image" Target="../media/image97.jpeg"/><Relationship Id="rId120" Type="http://schemas.openxmlformats.org/officeDocument/2006/relationships/image" Target="../media/image120.jpeg"/><Relationship Id="rId358" Type="http://schemas.openxmlformats.org/officeDocument/2006/relationships/image" Target="../media/image358.jpeg"/><Relationship Id="rId162" Type="http://schemas.openxmlformats.org/officeDocument/2006/relationships/image" Target="../media/image162.jpeg"/><Relationship Id="rId218" Type="http://schemas.openxmlformats.org/officeDocument/2006/relationships/image" Target="../media/image218.jpeg"/><Relationship Id="rId425" Type="http://schemas.openxmlformats.org/officeDocument/2006/relationships/image" Target="../media/image424.jpeg"/><Relationship Id="rId467" Type="http://schemas.openxmlformats.org/officeDocument/2006/relationships/image" Target="../media/image465.jpeg"/><Relationship Id="rId271" Type="http://schemas.openxmlformats.org/officeDocument/2006/relationships/image" Target="../media/image271.jpeg"/><Relationship Id="rId24" Type="http://schemas.openxmlformats.org/officeDocument/2006/relationships/image" Target="../media/image24.jpeg"/><Relationship Id="rId66" Type="http://schemas.openxmlformats.org/officeDocument/2006/relationships/image" Target="../media/image66.jpeg"/><Relationship Id="rId131" Type="http://schemas.openxmlformats.org/officeDocument/2006/relationships/image" Target="../media/image131.jpeg"/><Relationship Id="rId327" Type="http://schemas.openxmlformats.org/officeDocument/2006/relationships/image" Target="../media/image327.jpeg"/><Relationship Id="rId369" Type="http://schemas.openxmlformats.org/officeDocument/2006/relationships/image" Target="../media/image369.jpeg"/><Relationship Id="rId534" Type="http://schemas.openxmlformats.org/officeDocument/2006/relationships/image" Target="../media/image532.jpeg"/><Relationship Id="rId173" Type="http://schemas.openxmlformats.org/officeDocument/2006/relationships/image" Target="../media/image173.jpeg"/><Relationship Id="rId229" Type="http://schemas.openxmlformats.org/officeDocument/2006/relationships/image" Target="../media/image229.jpeg"/><Relationship Id="rId380" Type="http://schemas.openxmlformats.org/officeDocument/2006/relationships/image" Target="../media/image380.jpeg"/><Relationship Id="rId436" Type="http://schemas.openxmlformats.org/officeDocument/2006/relationships/image" Target="../media/image434.jpeg"/><Relationship Id="rId240" Type="http://schemas.openxmlformats.org/officeDocument/2006/relationships/image" Target="../media/image240.jpeg"/><Relationship Id="rId478" Type="http://schemas.openxmlformats.org/officeDocument/2006/relationships/image" Target="../media/image476.jpeg"/><Relationship Id="rId35" Type="http://schemas.openxmlformats.org/officeDocument/2006/relationships/image" Target="../media/image35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282" Type="http://schemas.openxmlformats.org/officeDocument/2006/relationships/image" Target="../media/image282.jpeg"/><Relationship Id="rId338" Type="http://schemas.openxmlformats.org/officeDocument/2006/relationships/image" Target="../media/image338.jpeg"/><Relationship Id="rId503" Type="http://schemas.openxmlformats.org/officeDocument/2006/relationships/image" Target="../media/image501.jpeg"/><Relationship Id="rId545" Type="http://schemas.openxmlformats.org/officeDocument/2006/relationships/image" Target="../media/image542.jpeg"/><Relationship Id="rId8" Type="http://schemas.openxmlformats.org/officeDocument/2006/relationships/image" Target="../media/image8.jpeg"/><Relationship Id="rId142" Type="http://schemas.openxmlformats.org/officeDocument/2006/relationships/image" Target="../media/image142.jpeg"/><Relationship Id="rId184" Type="http://schemas.openxmlformats.org/officeDocument/2006/relationships/image" Target="../media/image184.jpeg"/><Relationship Id="rId391" Type="http://schemas.openxmlformats.org/officeDocument/2006/relationships/image" Target="../media/image391.jpeg"/><Relationship Id="rId405" Type="http://schemas.openxmlformats.org/officeDocument/2006/relationships/image" Target="../media/image405.jpeg"/><Relationship Id="rId447" Type="http://schemas.openxmlformats.org/officeDocument/2006/relationships/image" Target="../media/image445.jpeg"/><Relationship Id="rId251" Type="http://schemas.openxmlformats.org/officeDocument/2006/relationships/image" Target="../media/image251.jpeg"/><Relationship Id="rId489" Type="http://schemas.openxmlformats.org/officeDocument/2006/relationships/image" Target="../media/image487.jpeg"/><Relationship Id="rId46" Type="http://schemas.openxmlformats.org/officeDocument/2006/relationships/image" Target="../media/image46.jpeg"/><Relationship Id="rId293" Type="http://schemas.openxmlformats.org/officeDocument/2006/relationships/image" Target="../media/image293.jpeg"/><Relationship Id="rId307" Type="http://schemas.openxmlformats.org/officeDocument/2006/relationships/image" Target="../media/image307.jpeg"/><Relationship Id="rId349" Type="http://schemas.openxmlformats.org/officeDocument/2006/relationships/image" Target="../media/image349.jpeg"/><Relationship Id="rId514" Type="http://schemas.openxmlformats.org/officeDocument/2006/relationships/image" Target="../media/image512.jpeg"/><Relationship Id="rId556" Type="http://schemas.openxmlformats.org/officeDocument/2006/relationships/image" Target="../media/image553.jpe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53" Type="http://schemas.openxmlformats.org/officeDocument/2006/relationships/image" Target="../media/image153.jpeg"/><Relationship Id="rId195" Type="http://schemas.openxmlformats.org/officeDocument/2006/relationships/image" Target="../media/image195.jpeg"/><Relationship Id="rId209" Type="http://schemas.openxmlformats.org/officeDocument/2006/relationships/image" Target="../media/image209.jpeg"/><Relationship Id="rId360" Type="http://schemas.openxmlformats.org/officeDocument/2006/relationships/image" Target="../media/image360.jpeg"/><Relationship Id="rId416" Type="http://schemas.openxmlformats.org/officeDocument/2006/relationships/image" Target="../media/image415.jpeg"/><Relationship Id="rId220" Type="http://schemas.openxmlformats.org/officeDocument/2006/relationships/image" Target="../media/image220.jpeg"/><Relationship Id="rId458" Type="http://schemas.openxmlformats.org/officeDocument/2006/relationships/image" Target="../media/image456.jpeg"/><Relationship Id="rId15" Type="http://schemas.openxmlformats.org/officeDocument/2006/relationships/image" Target="../media/image15.jpeg"/><Relationship Id="rId57" Type="http://schemas.openxmlformats.org/officeDocument/2006/relationships/image" Target="../media/image57.jpeg"/><Relationship Id="rId262" Type="http://schemas.openxmlformats.org/officeDocument/2006/relationships/image" Target="../media/image262.jpeg"/><Relationship Id="rId318" Type="http://schemas.openxmlformats.org/officeDocument/2006/relationships/image" Target="../media/image318.jpeg"/><Relationship Id="rId525" Type="http://schemas.openxmlformats.org/officeDocument/2006/relationships/image" Target="../media/image52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520700</xdr:colOff>
      <xdr:row>12</xdr:row>
      <xdr:rowOff>0</xdr:rowOff>
    </xdr:from>
    <xdr:to>
      <xdr:col>13</xdr:col>
      <xdr:colOff>527050</xdr:colOff>
      <xdr:row>14</xdr:row>
      <xdr:rowOff>95250</xdr:rowOff>
    </xdr:to>
    <xdr:sp macro="" textlink="">
      <xdr:nvSpPr>
        <xdr:cNvPr id="69206" name="Line 11"/>
        <xdr:cNvSpPr>
          <a:spLocks noChangeShapeType="1"/>
        </xdr:cNvSpPr>
      </xdr:nvSpPr>
      <xdr:spPr bwMode="auto">
        <a:xfrm>
          <a:off x="8997950" y="1543050"/>
          <a:ext cx="6350" cy="368300"/>
        </a:xfrm>
        <a:prstGeom prst="line">
          <a:avLst/>
        </a:prstGeom>
        <a:noFill/>
        <a:ln w="38100">
          <a:solidFill>
            <a:srgbClr val="000080"/>
          </a:solidFill>
          <a:round/>
          <a:headEnd/>
          <a:tailEnd type="triangle" w="med" len="med"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1079500</xdr:colOff>
      <xdr:row>79</xdr:row>
      <xdr:rowOff>0</xdr:rowOff>
    </xdr:from>
    <xdr:to>
      <xdr:col>3</xdr:col>
      <xdr:colOff>1117600</xdr:colOff>
      <xdr:row>79</xdr:row>
      <xdr:rowOff>0</xdr:rowOff>
    </xdr:to>
    <xdr:pic>
      <xdr:nvPicPr>
        <xdr:cNvPr id="69207" name="Picture 2" descr="new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5750" y="66059050"/>
          <a:ext cx="38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1079500</xdr:colOff>
      <xdr:row>94</xdr:row>
      <xdr:rowOff>0</xdr:rowOff>
    </xdr:from>
    <xdr:to>
      <xdr:col>3</xdr:col>
      <xdr:colOff>1117600</xdr:colOff>
      <xdr:row>94</xdr:row>
      <xdr:rowOff>0</xdr:rowOff>
    </xdr:to>
    <xdr:pic>
      <xdr:nvPicPr>
        <xdr:cNvPr id="69209" name="Picture 3" descr="new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5750" y="81191100"/>
          <a:ext cx="38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1016000</xdr:colOff>
      <xdr:row>205</xdr:row>
      <xdr:rowOff>0</xdr:rowOff>
    </xdr:from>
    <xdr:to>
      <xdr:col>3</xdr:col>
      <xdr:colOff>1117600</xdr:colOff>
      <xdr:row>205</xdr:row>
      <xdr:rowOff>0</xdr:rowOff>
    </xdr:to>
    <xdr:pic>
      <xdr:nvPicPr>
        <xdr:cNvPr id="69211" name="Picture 50" descr="new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2250" y="197866000"/>
          <a:ext cx="101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1377950</xdr:colOff>
      <xdr:row>220</xdr:row>
      <xdr:rowOff>6350</xdr:rowOff>
    </xdr:from>
    <xdr:to>
      <xdr:col>3</xdr:col>
      <xdr:colOff>1295400</xdr:colOff>
      <xdr:row>220</xdr:row>
      <xdr:rowOff>12700</xdr:rowOff>
    </xdr:to>
    <xdr:pic>
      <xdr:nvPicPr>
        <xdr:cNvPr id="69212" name="Picture 1544" descr="new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1650" y="213874350"/>
          <a:ext cx="0" cy="6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0</xdr:colOff>
      <xdr:row>330</xdr:row>
      <xdr:rowOff>0</xdr:rowOff>
    </xdr:from>
    <xdr:to>
      <xdr:col>8</xdr:col>
      <xdr:colOff>0</xdr:colOff>
      <xdr:row>330</xdr:row>
      <xdr:rowOff>0</xdr:rowOff>
    </xdr:to>
    <xdr:pic>
      <xdr:nvPicPr>
        <xdr:cNvPr id="69213" name="Picture 4" descr="new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72250" y="329558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330</xdr:row>
      <xdr:rowOff>0</xdr:rowOff>
    </xdr:from>
    <xdr:to>
      <xdr:col>1</xdr:col>
      <xdr:colOff>0</xdr:colOff>
      <xdr:row>330</xdr:row>
      <xdr:rowOff>0</xdr:rowOff>
    </xdr:to>
    <xdr:pic>
      <xdr:nvPicPr>
        <xdr:cNvPr id="69214" name="Picture 122" descr="new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95586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425</xdr:row>
      <xdr:rowOff>1074</xdr:rowOff>
    </xdr:from>
    <xdr:to>
      <xdr:col>0</xdr:col>
      <xdr:colOff>0</xdr:colOff>
      <xdr:row>425</xdr:row>
      <xdr:rowOff>1074</xdr:rowOff>
    </xdr:to>
    <xdr:sp macro="" textlink="">
      <xdr:nvSpPr>
        <xdr:cNvPr id="1025" name="AutoShape 1"/>
        <xdr:cNvSpPr>
          <a:spLocks noChangeArrowheads="1"/>
        </xdr:cNvSpPr>
      </xdr:nvSpPr>
      <xdr:spPr bwMode="auto">
        <a:xfrm>
          <a:off x="400050" y="107546775"/>
          <a:ext cx="104775" cy="0"/>
        </a:xfrm>
        <a:prstGeom prst="star5">
          <a:avLst/>
        </a:prstGeom>
        <a:solidFill>
          <a:srgbClr val="FF0000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/>
        <a:lstStyle/>
        <a:p>
          <a:endParaRPr lang="ru-RU"/>
        </a:p>
      </xdr:txBody>
    </xdr:sp>
    <xdr:clientData/>
  </xdr:twoCellAnchor>
  <xdr:twoCellAnchor>
    <xdr:from>
      <xdr:col>3</xdr:col>
      <xdr:colOff>1079500</xdr:colOff>
      <xdr:row>94</xdr:row>
      <xdr:rowOff>0</xdr:rowOff>
    </xdr:from>
    <xdr:to>
      <xdr:col>3</xdr:col>
      <xdr:colOff>1117600</xdr:colOff>
      <xdr:row>94</xdr:row>
      <xdr:rowOff>0</xdr:rowOff>
    </xdr:to>
    <xdr:pic>
      <xdr:nvPicPr>
        <xdr:cNvPr id="69216" name="Picture 2" descr="new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5750" y="81191100"/>
          <a:ext cx="38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1079500</xdr:colOff>
      <xdr:row>161</xdr:row>
      <xdr:rowOff>0</xdr:rowOff>
    </xdr:from>
    <xdr:to>
      <xdr:col>3</xdr:col>
      <xdr:colOff>1117600</xdr:colOff>
      <xdr:row>161</xdr:row>
      <xdr:rowOff>0</xdr:rowOff>
    </xdr:to>
    <xdr:pic>
      <xdr:nvPicPr>
        <xdr:cNvPr id="69217" name="Picture 3" descr="new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5750" y="150926800"/>
          <a:ext cx="38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0</xdr:colOff>
      <xdr:row>403</xdr:row>
      <xdr:rowOff>0</xdr:rowOff>
    </xdr:from>
    <xdr:to>
      <xdr:col>8</xdr:col>
      <xdr:colOff>0</xdr:colOff>
      <xdr:row>403</xdr:row>
      <xdr:rowOff>0</xdr:rowOff>
    </xdr:to>
    <xdr:pic>
      <xdr:nvPicPr>
        <xdr:cNvPr id="69218" name="Picture 4" descr="new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72250" y="403440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1016000</xdr:colOff>
      <xdr:row>249</xdr:row>
      <xdr:rowOff>0</xdr:rowOff>
    </xdr:from>
    <xdr:to>
      <xdr:col>3</xdr:col>
      <xdr:colOff>1117600</xdr:colOff>
      <xdr:row>249</xdr:row>
      <xdr:rowOff>0</xdr:rowOff>
    </xdr:to>
    <xdr:pic>
      <xdr:nvPicPr>
        <xdr:cNvPr id="69221" name="Picture 50" descr="new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2250" y="243065300"/>
          <a:ext cx="101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403</xdr:row>
      <xdr:rowOff>0</xdr:rowOff>
    </xdr:from>
    <xdr:to>
      <xdr:col>1</xdr:col>
      <xdr:colOff>0</xdr:colOff>
      <xdr:row>403</xdr:row>
      <xdr:rowOff>0</xdr:rowOff>
    </xdr:to>
    <xdr:pic>
      <xdr:nvPicPr>
        <xdr:cNvPr id="69222" name="Picture 122" descr="new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3440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1377950</xdr:colOff>
      <xdr:row>266</xdr:row>
      <xdr:rowOff>6350</xdr:rowOff>
    </xdr:from>
    <xdr:to>
      <xdr:col>3</xdr:col>
      <xdr:colOff>1295400</xdr:colOff>
      <xdr:row>266</xdr:row>
      <xdr:rowOff>12700</xdr:rowOff>
    </xdr:to>
    <xdr:pic>
      <xdr:nvPicPr>
        <xdr:cNvPr id="69223" name="Picture 1544" descr="new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1650" y="261289800"/>
          <a:ext cx="0" cy="6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1377950</xdr:colOff>
      <xdr:row>447</xdr:row>
      <xdr:rowOff>6350</xdr:rowOff>
    </xdr:from>
    <xdr:to>
      <xdr:col>3</xdr:col>
      <xdr:colOff>1295400</xdr:colOff>
      <xdr:row>447</xdr:row>
      <xdr:rowOff>12700</xdr:rowOff>
    </xdr:to>
    <xdr:pic>
      <xdr:nvPicPr>
        <xdr:cNvPr id="69224" name="Picture 1585" descr="new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1650" y="450386450"/>
          <a:ext cx="0" cy="6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1079500</xdr:colOff>
      <xdr:row>88</xdr:row>
      <xdr:rowOff>0</xdr:rowOff>
    </xdr:from>
    <xdr:to>
      <xdr:col>3</xdr:col>
      <xdr:colOff>1117600</xdr:colOff>
      <xdr:row>88</xdr:row>
      <xdr:rowOff>0</xdr:rowOff>
    </xdr:to>
    <xdr:pic>
      <xdr:nvPicPr>
        <xdr:cNvPr id="69225" name="Picture 2" descr="new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5750" y="74790300"/>
          <a:ext cx="38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1079500</xdr:colOff>
      <xdr:row>474</xdr:row>
      <xdr:rowOff>0</xdr:rowOff>
    </xdr:from>
    <xdr:to>
      <xdr:col>3</xdr:col>
      <xdr:colOff>1117600</xdr:colOff>
      <xdr:row>474</xdr:row>
      <xdr:rowOff>0</xdr:rowOff>
    </xdr:to>
    <xdr:pic>
      <xdr:nvPicPr>
        <xdr:cNvPr id="69226" name="Picture 3" descr="new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5750" y="478313750"/>
          <a:ext cx="38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0</xdr:colOff>
      <xdr:row>314</xdr:row>
      <xdr:rowOff>0</xdr:rowOff>
    </xdr:from>
    <xdr:to>
      <xdr:col>8</xdr:col>
      <xdr:colOff>0</xdr:colOff>
      <xdr:row>314</xdr:row>
      <xdr:rowOff>0</xdr:rowOff>
    </xdr:to>
    <xdr:pic>
      <xdr:nvPicPr>
        <xdr:cNvPr id="69227" name="Picture 4" descr="new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72250" y="312489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1016000</xdr:colOff>
      <xdr:row>30</xdr:row>
      <xdr:rowOff>0</xdr:rowOff>
    </xdr:from>
    <xdr:to>
      <xdr:col>3</xdr:col>
      <xdr:colOff>1117600</xdr:colOff>
      <xdr:row>30</xdr:row>
      <xdr:rowOff>0</xdr:rowOff>
    </xdr:to>
    <xdr:pic>
      <xdr:nvPicPr>
        <xdr:cNvPr id="69230" name="Picture 50" descr="new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2250" y="16395700"/>
          <a:ext cx="101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314</xdr:row>
      <xdr:rowOff>0</xdr:rowOff>
    </xdr:from>
    <xdr:to>
      <xdr:col>1</xdr:col>
      <xdr:colOff>0</xdr:colOff>
      <xdr:row>314</xdr:row>
      <xdr:rowOff>0</xdr:rowOff>
    </xdr:to>
    <xdr:pic>
      <xdr:nvPicPr>
        <xdr:cNvPr id="69231" name="Picture 122" descr="new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2489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0</xdr:colOff>
      <xdr:row>402</xdr:row>
      <xdr:rowOff>0</xdr:rowOff>
    </xdr:from>
    <xdr:to>
      <xdr:col>13</xdr:col>
      <xdr:colOff>0</xdr:colOff>
      <xdr:row>402</xdr:row>
      <xdr:rowOff>0</xdr:rowOff>
    </xdr:to>
    <xdr:pic>
      <xdr:nvPicPr>
        <xdr:cNvPr id="69232" name="Picture 1396" descr="new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77250" y="402374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0</xdr:colOff>
      <xdr:row>161</xdr:row>
      <xdr:rowOff>0</xdr:rowOff>
    </xdr:from>
    <xdr:to>
      <xdr:col>13</xdr:col>
      <xdr:colOff>0</xdr:colOff>
      <xdr:row>161</xdr:row>
      <xdr:rowOff>0</xdr:rowOff>
    </xdr:to>
    <xdr:pic>
      <xdr:nvPicPr>
        <xdr:cNvPr id="69233" name="Picture 1399" descr="new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77250" y="1509268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0</xdr:colOff>
      <xdr:row>461</xdr:row>
      <xdr:rowOff>0</xdr:rowOff>
    </xdr:from>
    <xdr:to>
      <xdr:col>13</xdr:col>
      <xdr:colOff>0</xdr:colOff>
      <xdr:row>461</xdr:row>
      <xdr:rowOff>0</xdr:rowOff>
    </xdr:to>
    <xdr:pic>
      <xdr:nvPicPr>
        <xdr:cNvPr id="69234" name="Picture 1401" descr="new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77250" y="4653153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0</xdr:colOff>
      <xdr:row>41</xdr:row>
      <xdr:rowOff>50800</xdr:rowOff>
    </xdr:from>
    <xdr:to>
      <xdr:col>13</xdr:col>
      <xdr:colOff>0</xdr:colOff>
      <xdr:row>41</xdr:row>
      <xdr:rowOff>285750</xdr:rowOff>
    </xdr:to>
    <xdr:pic>
      <xdr:nvPicPr>
        <xdr:cNvPr id="69235" name="Picture 1402" descr="new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77250" y="27311350"/>
          <a:ext cx="0" cy="234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0</xdr:colOff>
      <xdr:row>41</xdr:row>
      <xdr:rowOff>50800</xdr:rowOff>
    </xdr:from>
    <xdr:to>
      <xdr:col>13</xdr:col>
      <xdr:colOff>0</xdr:colOff>
      <xdr:row>41</xdr:row>
      <xdr:rowOff>285750</xdr:rowOff>
    </xdr:to>
    <xdr:pic>
      <xdr:nvPicPr>
        <xdr:cNvPr id="69236" name="Picture 1403" descr="new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77250" y="27311350"/>
          <a:ext cx="0" cy="234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0</xdr:colOff>
      <xdr:row>450</xdr:row>
      <xdr:rowOff>0</xdr:rowOff>
    </xdr:from>
    <xdr:to>
      <xdr:col>13</xdr:col>
      <xdr:colOff>0</xdr:colOff>
      <xdr:row>450</xdr:row>
      <xdr:rowOff>0</xdr:rowOff>
    </xdr:to>
    <xdr:pic>
      <xdr:nvPicPr>
        <xdr:cNvPr id="69237" name="Picture 1494" descr="new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77250" y="4535805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0</xdr:colOff>
      <xdr:row>284</xdr:row>
      <xdr:rowOff>0</xdr:rowOff>
    </xdr:from>
    <xdr:to>
      <xdr:col>13</xdr:col>
      <xdr:colOff>0</xdr:colOff>
      <xdr:row>284</xdr:row>
      <xdr:rowOff>0</xdr:rowOff>
    </xdr:to>
    <xdr:pic>
      <xdr:nvPicPr>
        <xdr:cNvPr id="69238" name="Picture 1501" descr="new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77250" y="2804858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266700</xdr:colOff>
      <xdr:row>472</xdr:row>
      <xdr:rowOff>133350</xdr:rowOff>
    </xdr:from>
    <xdr:to>
      <xdr:col>13</xdr:col>
      <xdr:colOff>266700</xdr:colOff>
      <xdr:row>472</xdr:row>
      <xdr:rowOff>133350</xdr:rowOff>
    </xdr:to>
    <xdr:pic>
      <xdr:nvPicPr>
        <xdr:cNvPr id="69239" name="Picture 1502" descr="new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4763135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1377950</xdr:colOff>
      <xdr:row>318</xdr:row>
      <xdr:rowOff>12700</xdr:rowOff>
    </xdr:from>
    <xdr:to>
      <xdr:col>3</xdr:col>
      <xdr:colOff>1181100</xdr:colOff>
      <xdr:row>318</xdr:row>
      <xdr:rowOff>25400</xdr:rowOff>
    </xdr:to>
    <xdr:pic>
      <xdr:nvPicPr>
        <xdr:cNvPr id="69240" name="Picture 1544" descr="new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1650" y="316769750"/>
          <a:ext cx="0" cy="12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1377950</xdr:colOff>
      <xdr:row>474</xdr:row>
      <xdr:rowOff>0</xdr:rowOff>
    </xdr:from>
    <xdr:to>
      <xdr:col>3</xdr:col>
      <xdr:colOff>1181100</xdr:colOff>
      <xdr:row>474</xdr:row>
      <xdr:rowOff>0</xdr:rowOff>
    </xdr:to>
    <xdr:pic>
      <xdr:nvPicPr>
        <xdr:cNvPr id="69241" name="Picture 1585" descr="new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1650" y="4783137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1085850</xdr:colOff>
      <xdr:row>234</xdr:row>
      <xdr:rowOff>0</xdr:rowOff>
    </xdr:from>
    <xdr:to>
      <xdr:col>0</xdr:col>
      <xdr:colOff>292100</xdr:colOff>
      <xdr:row>234</xdr:row>
      <xdr:rowOff>0</xdr:rowOff>
    </xdr:to>
    <xdr:pic>
      <xdr:nvPicPr>
        <xdr:cNvPr id="69242" name="Picture 2" descr="new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793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1085850</xdr:colOff>
      <xdr:row>301</xdr:row>
      <xdr:rowOff>0</xdr:rowOff>
    </xdr:from>
    <xdr:to>
      <xdr:col>0</xdr:col>
      <xdr:colOff>292100</xdr:colOff>
      <xdr:row>301</xdr:row>
      <xdr:rowOff>0</xdr:rowOff>
    </xdr:to>
    <xdr:pic>
      <xdr:nvPicPr>
        <xdr:cNvPr id="69243" name="Picture 3" descr="new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86214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1079500</xdr:colOff>
      <xdr:row>234</xdr:row>
      <xdr:rowOff>0</xdr:rowOff>
    </xdr:from>
    <xdr:to>
      <xdr:col>3</xdr:col>
      <xdr:colOff>1047750</xdr:colOff>
      <xdr:row>234</xdr:row>
      <xdr:rowOff>0</xdr:rowOff>
    </xdr:to>
    <xdr:pic>
      <xdr:nvPicPr>
        <xdr:cNvPr id="69244" name="Picture 7" descr="new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5750" y="2279332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1028700</xdr:colOff>
      <xdr:row>447</xdr:row>
      <xdr:rowOff>0</xdr:rowOff>
    </xdr:from>
    <xdr:to>
      <xdr:col>1</xdr:col>
      <xdr:colOff>0</xdr:colOff>
      <xdr:row>447</xdr:row>
      <xdr:rowOff>0</xdr:rowOff>
    </xdr:to>
    <xdr:pic>
      <xdr:nvPicPr>
        <xdr:cNvPr id="69245" name="Picture 9" descr="new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503801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1028700</xdr:colOff>
      <xdr:row>21</xdr:row>
      <xdr:rowOff>0</xdr:rowOff>
    </xdr:from>
    <xdr:to>
      <xdr:col>0</xdr:col>
      <xdr:colOff>292100</xdr:colOff>
      <xdr:row>21</xdr:row>
      <xdr:rowOff>0</xdr:rowOff>
    </xdr:to>
    <xdr:pic>
      <xdr:nvPicPr>
        <xdr:cNvPr id="69246" name="Picture 50" descr="new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7945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1390650</xdr:colOff>
      <xdr:row>273</xdr:row>
      <xdr:rowOff>6350</xdr:rowOff>
    </xdr:from>
    <xdr:to>
      <xdr:col>0</xdr:col>
      <xdr:colOff>292100</xdr:colOff>
      <xdr:row>273</xdr:row>
      <xdr:rowOff>12700</xdr:rowOff>
    </xdr:to>
    <xdr:pic>
      <xdr:nvPicPr>
        <xdr:cNvPr id="69247" name="Picture 1544" descr="new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8757400"/>
          <a:ext cx="0" cy="6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1390650</xdr:colOff>
      <xdr:row>447</xdr:row>
      <xdr:rowOff>6350</xdr:rowOff>
    </xdr:from>
    <xdr:to>
      <xdr:col>0</xdr:col>
      <xdr:colOff>292100</xdr:colOff>
      <xdr:row>447</xdr:row>
      <xdr:rowOff>12700</xdr:rowOff>
    </xdr:to>
    <xdr:pic>
      <xdr:nvPicPr>
        <xdr:cNvPr id="69248" name="Picture 1585" descr="new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50386450"/>
          <a:ext cx="0" cy="6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1079500</xdr:colOff>
      <xdr:row>234</xdr:row>
      <xdr:rowOff>0</xdr:rowOff>
    </xdr:from>
    <xdr:to>
      <xdr:col>3</xdr:col>
      <xdr:colOff>1117600</xdr:colOff>
      <xdr:row>234</xdr:row>
      <xdr:rowOff>0</xdr:rowOff>
    </xdr:to>
    <xdr:pic>
      <xdr:nvPicPr>
        <xdr:cNvPr id="69249" name="Picture 2" descr="new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5750" y="227933250"/>
          <a:ext cx="38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1079500</xdr:colOff>
      <xdr:row>301</xdr:row>
      <xdr:rowOff>0</xdr:rowOff>
    </xdr:from>
    <xdr:to>
      <xdr:col>3</xdr:col>
      <xdr:colOff>1117600</xdr:colOff>
      <xdr:row>301</xdr:row>
      <xdr:rowOff>0</xdr:rowOff>
    </xdr:to>
    <xdr:pic>
      <xdr:nvPicPr>
        <xdr:cNvPr id="69250" name="Picture 3" descr="new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5750" y="298621450"/>
          <a:ext cx="38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1016000</xdr:colOff>
      <xdr:row>21</xdr:row>
      <xdr:rowOff>0</xdr:rowOff>
    </xdr:from>
    <xdr:to>
      <xdr:col>3</xdr:col>
      <xdr:colOff>1117600</xdr:colOff>
      <xdr:row>21</xdr:row>
      <xdr:rowOff>0</xdr:rowOff>
    </xdr:to>
    <xdr:pic>
      <xdr:nvPicPr>
        <xdr:cNvPr id="69253" name="Picture 50" descr="new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2250" y="6794500"/>
          <a:ext cx="101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1377950</xdr:colOff>
      <xdr:row>273</xdr:row>
      <xdr:rowOff>6350</xdr:rowOff>
    </xdr:from>
    <xdr:to>
      <xdr:col>3</xdr:col>
      <xdr:colOff>1136650</xdr:colOff>
      <xdr:row>273</xdr:row>
      <xdr:rowOff>12700</xdr:rowOff>
    </xdr:to>
    <xdr:pic>
      <xdr:nvPicPr>
        <xdr:cNvPr id="69254" name="Picture 1544" descr="new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1650" y="268757400"/>
          <a:ext cx="0" cy="6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1377950</xdr:colOff>
      <xdr:row>447</xdr:row>
      <xdr:rowOff>6350</xdr:rowOff>
    </xdr:from>
    <xdr:to>
      <xdr:col>3</xdr:col>
      <xdr:colOff>1136650</xdr:colOff>
      <xdr:row>447</xdr:row>
      <xdr:rowOff>12700</xdr:rowOff>
    </xdr:to>
    <xdr:pic>
      <xdr:nvPicPr>
        <xdr:cNvPr id="69255" name="Picture 1585" descr="new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1650" y="450386450"/>
          <a:ext cx="0" cy="6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520700</xdr:colOff>
      <xdr:row>12</xdr:row>
      <xdr:rowOff>0</xdr:rowOff>
    </xdr:from>
    <xdr:to>
      <xdr:col>13</xdr:col>
      <xdr:colOff>527050</xdr:colOff>
      <xdr:row>14</xdr:row>
      <xdr:rowOff>95250</xdr:rowOff>
    </xdr:to>
    <xdr:sp macro="" textlink="">
      <xdr:nvSpPr>
        <xdr:cNvPr id="69256" name="Line 11"/>
        <xdr:cNvSpPr>
          <a:spLocks noChangeShapeType="1"/>
        </xdr:cNvSpPr>
      </xdr:nvSpPr>
      <xdr:spPr bwMode="auto">
        <a:xfrm>
          <a:off x="8997950" y="1543050"/>
          <a:ext cx="6350" cy="368300"/>
        </a:xfrm>
        <a:prstGeom prst="line">
          <a:avLst/>
        </a:prstGeom>
        <a:noFill/>
        <a:ln w="38100">
          <a:solidFill>
            <a:srgbClr val="000080"/>
          </a:solidFill>
          <a:round/>
          <a:headEnd/>
          <a:tailEnd type="triangle" w="med" len="med"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25400</xdr:colOff>
      <xdr:row>17</xdr:row>
      <xdr:rowOff>22202</xdr:rowOff>
    </xdr:from>
    <xdr:to>
      <xdr:col>5</xdr:col>
      <xdr:colOff>584200</xdr:colOff>
      <xdr:row>17</xdr:row>
      <xdr:rowOff>768374</xdr:rowOff>
    </xdr:to>
    <xdr:pic>
      <xdr:nvPicPr>
        <xdr:cNvPr id="2" name="Рисунок 1"/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3079727"/>
          <a:ext cx="558800" cy="746172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18</xdr:row>
      <xdr:rowOff>24719</xdr:rowOff>
    </xdr:from>
    <xdr:to>
      <xdr:col>5</xdr:col>
      <xdr:colOff>584200</xdr:colOff>
      <xdr:row>18</xdr:row>
      <xdr:rowOff>823005</xdr:rowOff>
    </xdr:to>
    <xdr:pic>
      <xdr:nvPicPr>
        <xdr:cNvPr id="3" name="Рисунок 2"/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3872819"/>
          <a:ext cx="558800" cy="798286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19</xdr:row>
      <xdr:rowOff>23325</xdr:rowOff>
    </xdr:from>
    <xdr:to>
      <xdr:col>5</xdr:col>
      <xdr:colOff>584200</xdr:colOff>
      <xdr:row>19</xdr:row>
      <xdr:rowOff>881550</xdr:rowOff>
    </xdr:to>
    <xdr:pic>
      <xdr:nvPicPr>
        <xdr:cNvPr id="4" name="Рисунок 3"/>
        <xdr:cNvPicPr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4719150"/>
          <a:ext cx="558800" cy="858225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20</xdr:row>
      <xdr:rowOff>24719</xdr:rowOff>
    </xdr:from>
    <xdr:to>
      <xdr:col>5</xdr:col>
      <xdr:colOff>584200</xdr:colOff>
      <xdr:row>20</xdr:row>
      <xdr:rowOff>823005</xdr:rowOff>
    </xdr:to>
    <xdr:pic>
      <xdr:nvPicPr>
        <xdr:cNvPr id="5" name="Рисунок 4"/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5625419"/>
          <a:ext cx="558800" cy="798286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21</xdr:row>
      <xdr:rowOff>23449</xdr:rowOff>
    </xdr:from>
    <xdr:to>
      <xdr:col>5</xdr:col>
      <xdr:colOff>584200</xdr:colOff>
      <xdr:row>21</xdr:row>
      <xdr:rowOff>824277</xdr:rowOff>
    </xdr:to>
    <xdr:pic>
      <xdr:nvPicPr>
        <xdr:cNvPr id="6" name="Рисунок 5"/>
        <xdr:cNvPicPr>
          <a:picLocks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6471874"/>
          <a:ext cx="558800" cy="800828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22</xdr:row>
      <xdr:rowOff>24719</xdr:rowOff>
    </xdr:from>
    <xdr:to>
      <xdr:col>5</xdr:col>
      <xdr:colOff>584200</xdr:colOff>
      <xdr:row>22</xdr:row>
      <xdr:rowOff>823005</xdr:rowOff>
    </xdr:to>
    <xdr:pic>
      <xdr:nvPicPr>
        <xdr:cNvPr id="7" name="Рисунок 6"/>
        <xdr:cNvPicPr>
          <a:picLocks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7320869"/>
          <a:ext cx="558800" cy="798286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23</xdr:row>
      <xdr:rowOff>24719</xdr:rowOff>
    </xdr:from>
    <xdr:to>
      <xdr:col>5</xdr:col>
      <xdr:colOff>584200</xdr:colOff>
      <xdr:row>23</xdr:row>
      <xdr:rowOff>823005</xdr:rowOff>
    </xdr:to>
    <xdr:pic>
      <xdr:nvPicPr>
        <xdr:cNvPr id="8" name="Рисунок 7"/>
        <xdr:cNvPicPr>
          <a:picLocks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8168594"/>
          <a:ext cx="558800" cy="798286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24</xdr:row>
      <xdr:rowOff>24719</xdr:rowOff>
    </xdr:from>
    <xdr:to>
      <xdr:col>5</xdr:col>
      <xdr:colOff>584200</xdr:colOff>
      <xdr:row>24</xdr:row>
      <xdr:rowOff>823005</xdr:rowOff>
    </xdr:to>
    <xdr:pic>
      <xdr:nvPicPr>
        <xdr:cNvPr id="9" name="Рисунок 8"/>
        <xdr:cNvPicPr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9016319"/>
          <a:ext cx="558800" cy="798286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25</xdr:row>
      <xdr:rowOff>23648</xdr:rowOff>
    </xdr:from>
    <xdr:to>
      <xdr:col>5</xdr:col>
      <xdr:colOff>584200</xdr:colOff>
      <xdr:row>25</xdr:row>
      <xdr:rowOff>890751</xdr:rowOff>
    </xdr:to>
    <xdr:pic>
      <xdr:nvPicPr>
        <xdr:cNvPr id="10" name="Рисунок 9"/>
        <xdr:cNvPicPr>
          <a:picLocks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9862973"/>
          <a:ext cx="558800" cy="867103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26</xdr:row>
      <xdr:rowOff>24964</xdr:rowOff>
    </xdr:from>
    <xdr:to>
      <xdr:col>5</xdr:col>
      <xdr:colOff>584200</xdr:colOff>
      <xdr:row>26</xdr:row>
      <xdr:rowOff>784662</xdr:rowOff>
    </xdr:to>
    <xdr:pic>
      <xdr:nvPicPr>
        <xdr:cNvPr id="11" name="Рисунок 10"/>
        <xdr:cNvPicPr>
          <a:picLocks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10778689"/>
          <a:ext cx="558800" cy="759698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27</xdr:row>
      <xdr:rowOff>23813</xdr:rowOff>
    </xdr:from>
    <xdr:to>
      <xdr:col>5</xdr:col>
      <xdr:colOff>584200</xdr:colOff>
      <xdr:row>27</xdr:row>
      <xdr:rowOff>862013</xdr:rowOff>
    </xdr:to>
    <xdr:pic>
      <xdr:nvPicPr>
        <xdr:cNvPr id="12" name="Рисунок 11"/>
        <xdr:cNvPicPr>
          <a:picLocks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11587163"/>
          <a:ext cx="558800" cy="83820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28</xdr:row>
      <xdr:rowOff>23648</xdr:rowOff>
    </xdr:from>
    <xdr:to>
      <xdr:col>5</xdr:col>
      <xdr:colOff>584200</xdr:colOff>
      <xdr:row>28</xdr:row>
      <xdr:rowOff>890751</xdr:rowOff>
    </xdr:to>
    <xdr:pic>
      <xdr:nvPicPr>
        <xdr:cNvPr id="13" name="Рисунок 12"/>
        <xdr:cNvPicPr>
          <a:picLocks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12472823"/>
          <a:ext cx="558800" cy="867103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29</xdr:row>
      <xdr:rowOff>23648</xdr:rowOff>
    </xdr:from>
    <xdr:to>
      <xdr:col>5</xdr:col>
      <xdr:colOff>584200</xdr:colOff>
      <xdr:row>29</xdr:row>
      <xdr:rowOff>890751</xdr:rowOff>
    </xdr:to>
    <xdr:pic>
      <xdr:nvPicPr>
        <xdr:cNvPr id="14" name="Рисунок 13"/>
        <xdr:cNvPicPr>
          <a:picLocks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13387223"/>
          <a:ext cx="558800" cy="867103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30</xdr:row>
      <xdr:rowOff>24719</xdr:rowOff>
    </xdr:from>
    <xdr:to>
      <xdr:col>5</xdr:col>
      <xdr:colOff>584200</xdr:colOff>
      <xdr:row>30</xdr:row>
      <xdr:rowOff>823005</xdr:rowOff>
    </xdr:to>
    <xdr:pic>
      <xdr:nvPicPr>
        <xdr:cNvPr id="15" name="Рисунок 14"/>
        <xdr:cNvPicPr>
          <a:picLocks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14302694"/>
          <a:ext cx="558800" cy="798286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31</xdr:row>
      <xdr:rowOff>24719</xdr:rowOff>
    </xdr:from>
    <xdr:to>
      <xdr:col>5</xdr:col>
      <xdr:colOff>584200</xdr:colOff>
      <xdr:row>31</xdr:row>
      <xdr:rowOff>823005</xdr:rowOff>
    </xdr:to>
    <xdr:pic>
      <xdr:nvPicPr>
        <xdr:cNvPr id="16" name="Рисунок 15"/>
        <xdr:cNvPicPr>
          <a:picLocks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15150419"/>
          <a:ext cx="558800" cy="798286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32</xdr:row>
      <xdr:rowOff>22202</xdr:rowOff>
    </xdr:from>
    <xdr:to>
      <xdr:col>5</xdr:col>
      <xdr:colOff>584200</xdr:colOff>
      <xdr:row>32</xdr:row>
      <xdr:rowOff>768374</xdr:rowOff>
    </xdr:to>
    <xdr:pic>
      <xdr:nvPicPr>
        <xdr:cNvPr id="17" name="Рисунок 16"/>
        <xdr:cNvPicPr>
          <a:picLocks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15995627"/>
          <a:ext cx="558800" cy="746172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34</xdr:row>
      <xdr:rowOff>23648</xdr:rowOff>
    </xdr:from>
    <xdr:to>
      <xdr:col>5</xdr:col>
      <xdr:colOff>584200</xdr:colOff>
      <xdr:row>34</xdr:row>
      <xdr:rowOff>890751</xdr:rowOff>
    </xdr:to>
    <xdr:pic>
      <xdr:nvPicPr>
        <xdr:cNvPr id="18" name="Рисунок 17"/>
        <xdr:cNvPicPr>
          <a:picLocks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16949573"/>
          <a:ext cx="558800" cy="867103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35</xdr:row>
      <xdr:rowOff>22202</xdr:rowOff>
    </xdr:from>
    <xdr:to>
      <xdr:col>5</xdr:col>
      <xdr:colOff>584200</xdr:colOff>
      <xdr:row>35</xdr:row>
      <xdr:rowOff>768374</xdr:rowOff>
    </xdr:to>
    <xdr:pic>
      <xdr:nvPicPr>
        <xdr:cNvPr id="19" name="Рисунок 18"/>
        <xdr:cNvPicPr>
          <a:picLocks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17862527"/>
          <a:ext cx="558800" cy="746172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36</xdr:row>
      <xdr:rowOff>22202</xdr:rowOff>
    </xdr:from>
    <xdr:to>
      <xdr:col>5</xdr:col>
      <xdr:colOff>584200</xdr:colOff>
      <xdr:row>36</xdr:row>
      <xdr:rowOff>768374</xdr:rowOff>
    </xdr:to>
    <xdr:pic>
      <xdr:nvPicPr>
        <xdr:cNvPr id="20" name="Рисунок 19"/>
        <xdr:cNvPicPr>
          <a:picLocks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18653102"/>
          <a:ext cx="558800" cy="746172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37</xdr:row>
      <xdr:rowOff>23648</xdr:rowOff>
    </xdr:from>
    <xdr:to>
      <xdr:col>5</xdr:col>
      <xdr:colOff>584200</xdr:colOff>
      <xdr:row>37</xdr:row>
      <xdr:rowOff>890751</xdr:rowOff>
    </xdr:to>
    <xdr:pic>
      <xdr:nvPicPr>
        <xdr:cNvPr id="21" name="Рисунок 20"/>
        <xdr:cNvPicPr>
          <a:picLocks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19445123"/>
          <a:ext cx="558800" cy="867103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38</xdr:row>
      <xdr:rowOff>24719</xdr:rowOff>
    </xdr:from>
    <xdr:to>
      <xdr:col>5</xdr:col>
      <xdr:colOff>584200</xdr:colOff>
      <xdr:row>38</xdr:row>
      <xdr:rowOff>823005</xdr:rowOff>
    </xdr:to>
    <xdr:pic>
      <xdr:nvPicPr>
        <xdr:cNvPr id="22" name="Рисунок 21"/>
        <xdr:cNvPicPr>
          <a:picLocks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20360594"/>
          <a:ext cx="558800" cy="798286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39</xdr:row>
      <xdr:rowOff>24719</xdr:rowOff>
    </xdr:from>
    <xdr:to>
      <xdr:col>5</xdr:col>
      <xdr:colOff>584200</xdr:colOff>
      <xdr:row>39</xdr:row>
      <xdr:rowOff>823005</xdr:rowOff>
    </xdr:to>
    <xdr:pic>
      <xdr:nvPicPr>
        <xdr:cNvPr id="23" name="Рисунок 22"/>
        <xdr:cNvPicPr>
          <a:picLocks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21208319"/>
          <a:ext cx="558800" cy="798286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40</xdr:row>
      <xdr:rowOff>24719</xdr:rowOff>
    </xdr:from>
    <xdr:to>
      <xdr:col>5</xdr:col>
      <xdr:colOff>584200</xdr:colOff>
      <xdr:row>40</xdr:row>
      <xdr:rowOff>823005</xdr:rowOff>
    </xdr:to>
    <xdr:pic>
      <xdr:nvPicPr>
        <xdr:cNvPr id="24" name="Рисунок 23"/>
        <xdr:cNvPicPr>
          <a:picLocks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22056044"/>
          <a:ext cx="558800" cy="798286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41</xdr:row>
      <xdr:rowOff>23648</xdr:rowOff>
    </xdr:from>
    <xdr:to>
      <xdr:col>5</xdr:col>
      <xdr:colOff>584200</xdr:colOff>
      <xdr:row>41</xdr:row>
      <xdr:rowOff>890751</xdr:rowOff>
    </xdr:to>
    <xdr:pic>
      <xdr:nvPicPr>
        <xdr:cNvPr id="25" name="Рисунок 24"/>
        <xdr:cNvPicPr>
          <a:picLocks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22902698"/>
          <a:ext cx="558800" cy="867103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42</xdr:row>
      <xdr:rowOff>22202</xdr:rowOff>
    </xdr:from>
    <xdr:to>
      <xdr:col>5</xdr:col>
      <xdr:colOff>584200</xdr:colOff>
      <xdr:row>42</xdr:row>
      <xdr:rowOff>768374</xdr:rowOff>
    </xdr:to>
    <xdr:pic>
      <xdr:nvPicPr>
        <xdr:cNvPr id="26" name="Рисунок 25"/>
        <xdr:cNvPicPr>
          <a:picLocks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23815652"/>
          <a:ext cx="558800" cy="746172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43</xdr:row>
      <xdr:rowOff>23648</xdr:rowOff>
    </xdr:from>
    <xdr:to>
      <xdr:col>5</xdr:col>
      <xdr:colOff>584200</xdr:colOff>
      <xdr:row>43</xdr:row>
      <xdr:rowOff>890751</xdr:rowOff>
    </xdr:to>
    <xdr:pic>
      <xdr:nvPicPr>
        <xdr:cNvPr id="27" name="Рисунок 26"/>
        <xdr:cNvPicPr>
          <a:picLocks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24607673"/>
          <a:ext cx="558800" cy="867103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44</xdr:row>
      <xdr:rowOff>23813</xdr:rowOff>
    </xdr:from>
    <xdr:to>
      <xdr:col>5</xdr:col>
      <xdr:colOff>584200</xdr:colOff>
      <xdr:row>44</xdr:row>
      <xdr:rowOff>862013</xdr:rowOff>
    </xdr:to>
    <xdr:pic>
      <xdr:nvPicPr>
        <xdr:cNvPr id="28" name="Рисунок 27"/>
        <xdr:cNvPicPr>
          <a:picLocks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25522238"/>
          <a:ext cx="558800" cy="83820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45</xdr:row>
      <xdr:rowOff>22656</xdr:rowOff>
    </xdr:from>
    <xdr:to>
      <xdr:col>5</xdr:col>
      <xdr:colOff>584200</xdr:colOff>
      <xdr:row>45</xdr:row>
      <xdr:rowOff>806020</xdr:rowOff>
    </xdr:to>
    <xdr:pic>
      <xdr:nvPicPr>
        <xdr:cNvPr id="29" name="Рисунок 28"/>
        <xdr:cNvPicPr>
          <a:picLocks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26406906"/>
          <a:ext cx="558800" cy="783364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46</xdr:row>
      <xdr:rowOff>23813</xdr:rowOff>
    </xdr:from>
    <xdr:to>
      <xdr:col>5</xdr:col>
      <xdr:colOff>584200</xdr:colOff>
      <xdr:row>46</xdr:row>
      <xdr:rowOff>862013</xdr:rowOff>
    </xdr:to>
    <xdr:pic>
      <xdr:nvPicPr>
        <xdr:cNvPr id="30" name="Рисунок 29"/>
        <xdr:cNvPicPr>
          <a:picLocks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27236738"/>
          <a:ext cx="558800" cy="83820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47</xdr:row>
      <xdr:rowOff>23813</xdr:rowOff>
    </xdr:from>
    <xdr:to>
      <xdr:col>5</xdr:col>
      <xdr:colOff>584200</xdr:colOff>
      <xdr:row>47</xdr:row>
      <xdr:rowOff>862013</xdr:rowOff>
    </xdr:to>
    <xdr:pic>
      <xdr:nvPicPr>
        <xdr:cNvPr id="31" name="Рисунок 30"/>
        <xdr:cNvPicPr>
          <a:picLocks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28122563"/>
          <a:ext cx="558800" cy="83820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48</xdr:row>
      <xdr:rowOff>24721</xdr:rowOff>
    </xdr:from>
    <xdr:to>
      <xdr:col>5</xdr:col>
      <xdr:colOff>584200</xdr:colOff>
      <xdr:row>48</xdr:row>
      <xdr:rowOff>823007</xdr:rowOff>
    </xdr:to>
    <xdr:pic>
      <xdr:nvPicPr>
        <xdr:cNvPr id="69219" name="Рисунок 69218"/>
        <xdr:cNvPicPr>
          <a:picLocks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29009296"/>
          <a:ext cx="558800" cy="798286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50</xdr:row>
      <xdr:rowOff>22200</xdr:rowOff>
    </xdr:from>
    <xdr:to>
      <xdr:col>5</xdr:col>
      <xdr:colOff>584200</xdr:colOff>
      <xdr:row>50</xdr:row>
      <xdr:rowOff>768372</xdr:rowOff>
    </xdr:to>
    <xdr:pic>
      <xdr:nvPicPr>
        <xdr:cNvPr id="69220" name="Рисунок 69219"/>
        <xdr:cNvPicPr>
          <a:picLocks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30016425"/>
          <a:ext cx="558800" cy="746172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51</xdr:row>
      <xdr:rowOff>24721</xdr:rowOff>
    </xdr:from>
    <xdr:to>
      <xdr:col>5</xdr:col>
      <xdr:colOff>584200</xdr:colOff>
      <xdr:row>51</xdr:row>
      <xdr:rowOff>823007</xdr:rowOff>
    </xdr:to>
    <xdr:pic>
      <xdr:nvPicPr>
        <xdr:cNvPr id="69228" name="Рисунок 69227"/>
        <xdr:cNvPicPr>
          <a:picLocks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30809521"/>
          <a:ext cx="558800" cy="798286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52</xdr:row>
      <xdr:rowOff>23813</xdr:rowOff>
    </xdr:from>
    <xdr:to>
      <xdr:col>5</xdr:col>
      <xdr:colOff>584200</xdr:colOff>
      <xdr:row>52</xdr:row>
      <xdr:rowOff>862013</xdr:rowOff>
    </xdr:to>
    <xdr:pic>
      <xdr:nvPicPr>
        <xdr:cNvPr id="69229" name="Рисунок 69228"/>
        <xdr:cNvPicPr>
          <a:picLocks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31656338"/>
          <a:ext cx="558800" cy="83820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53</xdr:row>
      <xdr:rowOff>22656</xdr:rowOff>
    </xdr:from>
    <xdr:to>
      <xdr:col>5</xdr:col>
      <xdr:colOff>584200</xdr:colOff>
      <xdr:row>53</xdr:row>
      <xdr:rowOff>806020</xdr:rowOff>
    </xdr:to>
    <xdr:pic>
      <xdr:nvPicPr>
        <xdr:cNvPr id="69251" name="Рисунок 69250"/>
        <xdr:cNvPicPr>
          <a:picLocks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32541006"/>
          <a:ext cx="558800" cy="783364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54</xdr:row>
      <xdr:rowOff>23450</xdr:rowOff>
    </xdr:from>
    <xdr:to>
      <xdr:col>5</xdr:col>
      <xdr:colOff>584200</xdr:colOff>
      <xdr:row>54</xdr:row>
      <xdr:rowOff>824278</xdr:rowOff>
    </xdr:to>
    <xdr:pic>
      <xdr:nvPicPr>
        <xdr:cNvPr id="69252" name="Рисунок 69251"/>
        <xdr:cNvPicPr>
          <a:picLocks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33370475"/>
          <a:ext cx="558800" cy="800828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55</xdr:row>
      <xdr:rowOff>24721</xdr:rowOff>
    </xdr:from>
    <xdr:to>
      <xdr:col>5</xdr:col>
      <xdr:colOff>584200</xdr:colOff>
      <xdr:row>55</xdr:row>
      <xdr:rowOff>823007</xdr:rowOff>
    </xdr:to>
    <xdr:pic>
      <xdr:nvPicPr>
        <xdr:cNvPr id="69257" name="Рисунок 69256"/>
        <xdr:cNvPicPr>
          <a:picLocks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34219471"/>
          <a:ext cx="558800" cy="798286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56</xdr:row>
      <xdr:rowOff>24721</xdr:rowOff>
    </xdr:from>
    <xdr:to>
      <xdr:col>5</xdr:col>
      <xdr:colOff>584200</xdr:colOff>
      <xdr:row>56</xdr:row>
      <xdr:rowOff>823007</xdr:rowOff>
    </xdr:to>
    <xdr:pic>
      <xdr:nvPicPr>
        <xdr:cNvPr id="69258" name="Рисунок 69257"/>
        <xdr:cNvPicPr>
          <a:picLocks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35067196"/>
          <a:ext cx="558800" cy="798286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57</xdr:row>
      <xdr:rowOff>22656</xdr:rowOff>
    </xdr:from>
    <xdr:to>
      <xdr:col>5</xdr:col>
      <xdr:colOff>584200</xdr:colOff>
      <xdr:row>57</xdr:row>
      <xdr:rowOff>806020</xdr:rowOff>
    </xdr:to>
    <xdr:pic>
      <xdr:nvPicPr>
        <xdr:cNvPr id="69259" name="Рисунок 69258"/>
        <xdr:cNvPicPr>
          <a:picLocks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35912856"/>
          <a:ext cx="558800" cy="783364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58</xdr:row>
      <xdr:rowOff>24721</xdr:rowOff>
    </xdr:from>
    <xdr:to>
      <xdr:col>5</xdr:col>
      <xdr:colOff>584200</xdr:colOff>
      <xdr:row>58</xdr:row>
      <xdr:rowOff>823007</xdr:rowOff>
    </xdr:to>
    <xdr:pic>
      <xdr:nvPicPr>
        <xdr:cNvPr id="69260" name="Рисунок 69259"/>
        <xdr:cNvPicPr>
          <a:picLocks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36743596"/>
          <a:ext cx="558800" cy="798286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59</xdr:row>
      <xdr:rowOff>24721</xdr:rowOff>
    </xdr:from>
    <xdr:to>
      <xdr:col>5</xdr:col>
      <xdr:colOff>584200</xdr:colOff>
      <xdr:row>59</xdr:row>
      <xdr:rowOff>823007</xdr:rowOff>
    </xdr:to>
    <xdr:pic>
      <xdr:nvPicPr>
        <xdr:cNvPr id="69261" name="Рисунок 69260"/>
        <xdr:cNvPicPr>
          <a:picLocks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37591321"/>
          <a:ext cx="558800" cy="798286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60</xdr:row>
      <xdr:rowOff>23450</xdr:rowOff>
    </xdr:from>
    <xdr:to>
      <xdr:col>5</xdr:col>
      <xdr:colOff>584200</xdr:colOff>
      <xdr:row>60</xdr:row>
      <xdr:rowOff>824278</xdr:rowOff>
    </xdr:to>
    <xdr:pic>
      <xdr:nvPicPr>
        <xdr:cNvPr id="69262" name="Рисунок 69261"/>
        <xdr:cNvPicPr>
          <a:picLocks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38437775"/>
          <a:ext cx="558800" cy="800828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61</xdr:row>
      <xdr:rowOff>24721</xdr:rowOff>
    </xdr:from>
    <xdr:to>
      <xdr:col>5</xdr:col>
      <xdr:colOff>584200</xdr:colOff>
      <xdr:row>61</xdr:row>
      <xdr:rowOff>823007</xdr:rowOff>
    </xdr:to>
    <xdr:pic>
      <xdr:nvPicPr>
        <xdr:cNvPr id="69263" name="Рисунок 69262"/>
        <xdr:cNvPicPr>
          <a:picLocks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39286771"/>
          <a:ext cx="558800" cy="798286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62</xdr:row>
      <xdr:rowOff>24721</xdr:rowOff>
    </xdr:from>
    <xdr:to>
      <xdr:col>5</xdr:col>
      <xdr:colOff>584200</xdr:colOff>
      <xdr:row>62</xdr:row>
      <xdr:rowOff>823007</xdr:rowOff>
    </xdr:to>
    <xdr:pic>
      <xdr:nvPicPr>
        <xdr:cNvPr id="69264" name="Рисунок 69263"/>
        <xdr:cNvPicPr>
          <a:picLocks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40134496"/>
          <a:ext cx="558800" cy="798286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63</xdr:row>
      <xdr:rowOff>24721</xdr:rowOff>
    </xdr:from>
    <xdr:to>
      <xdr:col>5</xdr:col>
      <xdr:colOff>584200</xdr:colOff>
      <xdr:row>63</xdr:row>
      <xdr:rowOff>823007</xdr:rowOff>
    </xdr:to>
    <xdr:pic>
      <xdr:nvPicPr>
        <xdr:cNvPr id="69265" name="Рисунок 69264"/>
        <xdr:cNvPicPr>
          <a:picLocks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40982221"/>
          <a:ext cx="558800" cy="798286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64</xdr:row>
      <xdr:rowOff>24721</xdr:rowOff>
    </xdr:from>
    <xdr:to>
      <xdr:col>5</xdr:col>
      <xdr:colOff>584200</xdr:colOff>
      <xdr:row>64</xdr:row>
      <xdr:rowOff>823007</xdr:rowOff>
    </xdr:to>
    <xdr:pic>
      <xdr:nvPicPr>
        <xdr:cNvPr id="69266" name="Рисунок 69265"/>
        <xdr:cNvPicPr>
          <a:picLocks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41829946"/>
          <a:ext cx="558800" cy="798286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65</xdr:row>
      <xdr:rowOff>22200</xdr:rowOff>
    </xdr:from>
    <xdr:to>
      <xdr:col>5</xdr:col>
      <xdr:colOff>584200</xdr:colOff>
      <xdr:row>65</xdr:row>
      <xdr:rowOff>768372</xdr:rowOff>
    </xdr:to>
    <xdr:pic>
      <xdr:nvPicPr>
        <xdr:cNvPr id="69267" name="Рисунок 69266"/>
        <xdr:cNvPicPr>
          <a:picLocks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42675150"/>
          <a:ext cx="558800" cy="746172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66</xdr:row>
      <xdr:rowOff>22656</xdr:rowOff>
    </xdr:from>
    <xdr:to>
      <xdr:col>5</xdr:col>
      <xdr:colOff>584200</xdr:colOff>
      <xdr:row>66</xdr:row>
      <xdr:rowOff>806020</xdr:rowOff>
    </xdr:to>
    <xdr:pic>
      <xdr:nvPicPr>
        <xdr:cNvPr id="69268" name="Рисунок 69267"/>
        <xdr:cNvPicPr>
          <a:picLocks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43466181"/>
          <a:ext cx="558800" cy="783364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68</xdr:row>
      <xdr:rowOff>23326</xdr:rowOff>
    </xdr:from>
    <xdr:to>
      <xdr:col>5</xdr:col>
      <xdr:colOff>584200</xdr:colOff>
      <xdr:row>68</xdr:row>
      <xdr:rowOff>881551</xdr:rowOff>
    </xdr:to>
    <xdr:pic>
      <xdr:nvPicPr>
        <xdr:cNvPr id="69269" name="Рисунок 69268"/>
        <xdr:cNvPicPr>
          <a:picLocks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44457451"/>
          <a:ext cx="558800" cy="858225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69</xdr:row>
      <xdr:rowOff>23326</xdr:rowOff>
    </xdr:from>
    <xdr:to>
      <xdr:col>5</xdr:col>
      <xdr:colOff>584200</xdr:colOff>
      <xdr:row>69</xdr:row>
      <xdr:rowOff>881551</xdr:rowOff>
    </xdr:to>
    <xdr:pic>
      <xdr:nvPicPr>
        <xdr:cNvPr id="69270" name="Рисунок 69269"/>
        <xdr:cNvPicPr>
          <a:picLocks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45362326"/>
          <a:ext cx="558800" cy="858225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70</xdr:row>
      <xdr:rowOff>22656</xdr:rowOff>
    </xdr:from>
    <xdr:to>
      <xdr:col>5</xdr:col>
      <xdr:colOff>584200</xdr:colOff>
      <xdr:row>70</xdr:row>
      <xdr:rowOff>806020</xdr:rowOff>
    </xdr:to>
    <xdr:pic>
      <xdr:nvPicPr>
        <xdr:cNvPr id="69271" name="Рисунок 69270"/>
        <xdr:cNvPicPr>
          <a:picLocks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46266531"/>
          <a:ext cx="558800" cy="783364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71</xdr:row>
      <xdr:rowOff>23326</xdr:rowOff>
    </xdr:from>
    <xdr:to>
      <xdr:col>5</xdr:col>
      <xdr:colOff>584200</xdr:colOff>
      <xdr:row>71</xdr:row>
      <xdr:rowOff>881551</xdr:rowOff>
    </xdr:to>
    <xdr:pic>
      <xdr:nvPicPr>
        <xdr:cNvPr id="69272" name="Рисунок 69271"/>
        <xdr:cNvPicPr>
          <a:picLocks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47095876"/>
          <a:ext cx="558800" cy="858225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72</xdr:row>
      <xdr:rowOff>23326</xdr:rowOff>
    </xdr:from>
    <xdr:to>
      <xdr:col>5</xdr:col>
      <xdr:colOff>584200</xdr:colOff>
      <xdr:row>72</xdr:row>
      <xdr:rowOff>881551</xdr:rowOff>
    </xdr:to>
    <xdr:pic>
      <xdr:nvPicPr>
        <xdr:cNvPr id="69273" name="Рисунок 69272"/>
        <xdr:cNvPicPr>
          <a:picLocks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48000751"/>
          <a:ext cx="558800" cy="858225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73</xdr:row>
      <xdr:rowOff>23326</xdr:rowOff>
    </xdr:from>
    <xdr:to>
      <xdr:col>5</xdr:col>
      <xdr:colOff>584200</xdr:colOff>
      <xdr:row>73</xdr:row>
      <xdr:rowOff>881551</xdr:rowOff>
    </xdr:to>
    <xdr:pic>
      <xdr:nvPicPr>
        <xdr:cNvPr id="69274" name="Рисунок 69273"/>
        <xdr:cNvPicPr>
          <a:picLocks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48905626"/>
          <a:ext cx="558800" cy="858225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74</xdr:row>
      <xdr:rowOff>24721</xdr:rowOff>
    </xdr:from>
    <xdr:to>
      <xdr:col>5</xdr:col>
      <xdr:colOff>584200</xdr:colOff>
      <xdr:row>74</xdr:row>
      <xdr:rowOff>823007</xdr:rowOff>
    </xdr:to>
    <xdr:pic>
      <xdr:nvPicPr>
        <xdr:cNvPr id="69275" name="Рисунок 69274"/>
        <xdr:cNvPicPr>
          <a:picLocks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49811896"/>
          <a:ext cx="558800" cy="798286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75</xdr:row>
      <xdr:rowOff>23326</xdr:rowOff>
    </xdr:from>
    <xdr:to>
      <xdr:col>5</xdr:col>
      <xdr:colOff>584200</xdr:colOff>
      <xdr:row>75</xdr:row>
      <xdr:rowOff>881551</xdr:rowOff>
    </xdr:to>
    <xdr:pic>
      <xdr:nvPicPr>
        <xdr:cNvPr id="69276" name="Рисунок 69275"/>
        <xdr:cNvPicPr>
          <a:picLocks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50658226"/>
          <a:ext cx="558800" cy="858225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76</xdr:row>
      <xdr:rowOff>23326</xdr:rowOff>
    </xdr:from>
    <xdr:to>
      <xdr:col>5</xdr:col>
      <xdr:colOff>584200</xdr:colOff>
      <xdr:row>76</xdr:row>
      <xdr:rowOff>881551</xdr:rowOff>
    </xdr:to>
    <xdr:pic>
      <xdr:nvPicPr>
        <xdr:cNvPr id="69277" name="Рисунок 69276"/>
        <xdr:cNvPicPr>
          <a:picLocks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51563101"/>
          <a:ext cx="558800" cy="858225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77</xdr:row>
      <xdr:rowOff>23651</xdr:rowOff>
    </xdr:from>
    <xdr:to>
      <xdr:col>5</xdr:col>
      <xdr:colOff>584200</xdr:colOff>
      <xdr:row>77</xdr:row>
      <xdr:rowOff>890754</xdr:rowOff>
    </xdr:to>
    <xdr:pic>
      <xdr:nvPicPr>
        <xdr:cNvPr id="69278" name="Рисунок 69277"/>
        <xdr:cNvPicPr>
          <a:picLocks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52468301"/>
          <a:ext cx="558800" cy="867103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78</xdr:row>
      <xdr:rowOff>23323</xdr:rowOff>
    </xdr:from>
    <xdr:to>
      <xdr:col>5</xdr:col>
      <xdr:colOff>584200</xdr:colOff>
      <xdr:row>78</xdr:row>
      <xdr:rowOff>881548</xdr:rowOff>
    </xdr:to>
    <xdr:pic>
      <xdr:nvPicPr>
        <xdr:cNvPr id="69279" name="Рисунок 69278"/>
        <xdr:cNvPicPr>
          <a:picLocks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53382373"/>
          <a:ext cx="558800" cy="858225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79</xdr:row>
      <xdr:rowOff>22653</xdr:rowOff>
    </xdr:from>
    <xdr:to>
      <xdr:col>5</xdr:col>
      <xdr:colOff>584200</xdr:colOff>
      <xdr:row>79</xdr:row>
      <xdr:rowOff>806017</xdr:rowOff>
    </xdr:to>
    <xdr:pic>
      <xdr:nvPicPr>
        <xdr:cNvPr id="1024" name="Рисунок 1023"/>
        <xdr:cNvPicPr>
          <a:picLocks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54286578"/>
          <a:ext cx="558800" cy="783364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80</xdr:row>
      <xdr:rowOff>23323</xdr:rowOff>
    </xdr:from>
    <xdr:to>
      <xdr:col>5</xdr:col>
      <xdr:colOff>584200</xdr:colOff>
      <xdr:row>80</xdr:row>
      <xdr:rowOff>881548</xdr:rowOff>
    </xdr:to>
    <xdr:pic>
      <xdr:nvPicPr>
        <xdr:cNvPr id="1026" name="Рисунок 1025"/>
        <xdr:cNvPicPr>
          <a:picLocks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55115923"/>
          <a:ext cx="558800" cy="858225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81</xdr:row>
      <xdr:rowOff>23813</xdr:rowOff>
    </xdr:from>
    <xdr:to>
      <xdr:col>5</xdr:col>
      <xdr:colOff>584200</xdr:colOff>
      <xdr:row>81</xdr:row>
      <xdr:rowOff>862013</xdr:rowOff>
    </xdr:to>
    <xdr:pic>
      <xdr:nvPicPr>
        <xdr:cNvPr id="1027" name="Рисунок 1026"/>
        <xdr:cNvPicPr>
          <a:picLocks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56021288"/>
          <a:ext cx="558800" cy="83820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82</xdr:row>
      <xdr:rowOff>23813</xdr:rowOff>
    </xdr:from>
    <xdr:to>
      <xdr:col>5</xdr:col>
      <xdr:colOff>584200</xdr:colOff>
      <xdr:row>82</xdr:row>
      <xdr:rowOff>862013</xdr:rowOff>
    </xdr:to>
    <xdr:pic>
      <xdr:nvPicPr>
        <xdr:cNvPr id="1028" name="Рисунок 1027"/>
        <xdr:cNvPicPr>
          <a:picLocks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56907113"/>
          <a:ext cx="558800" cy="83820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83</xdr:row>
      <xdr:rowOff>23323</xdr:rowOff>
    </xdr:from>
    <xdr:to>
      <xdr:col>5</xdr:col>
      <xdr:colOff>584200</xdr:colOff>
      <xdr:row>83</xdr:row>
      <xdr:rowOff>881548</xdr:rowOff>
    </xdr:to>
    <xdr:pic>
      <xdr:nvPicPr>
        <xdr:cNvPr id="1029" name="Рисунок 1028"/>
        <xdr:cNvPicPr>
          <a:picLocks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57792448"/>
          <a:ext cx="558800" cy="858225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84</xdr:row>
      <xdr:rowOff>23323</xdr:rowOff>
    </xdr:from>
    <xdr:to>
      <xdr:col>5</xdr:col>
      <xdr:colOff>584200</xdr:colOff>
      <xdr:row>84</xdr:row>
      <xdr:rowOff>881548</xdr:rowOff>
    </xdr:to>
    <xdr:pic>
      <xdr:nvPicPr>
        <xdr:cNvPr id="1030" name="Рисунок 1029"/>
        <xdr:cNvPicPr>
          <a:picLocks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58697323"/>
          <a:ext cx="558800" cy="858225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85</xdr:row>
      <xdr:rowOff>24718</xdr:rowOff>
    </xdr:from>
    <xdr:to>
      <xdr:col>5</xdr:col>
      <xdr:colOff>584200</xdr:colOff>
      <xdr:row>85</xdr:row>
      <xdr:rowOff>823004</xdr:rowOff>
    </xdr:to>
    <xdr:pic>
      <xdr:nvPicPr>
        <xdr:cNvPr id="1031" name="Рисунок 1030"/>
        <xdr:cNvPicPr>
          <a:picLocks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59603593"/>
          <a:ext cx="558800" cy="798286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86</xdr:row>
      <xdr:rowOff>22653</xdr:rowOff>
    </xdr:from>
    <xdr:to>
      <xdr:col>5</xdr:col>
      <xdr:colOff>584200</xdr:colOff>
      <xdr:row>86</xdr:row>
      <xdr:rowOff>806017</xdr:rowOff>
    </xdr:to>
    <xdr:pic>
      <xdr:nvPicPr>
        <xdr:cNvPr id="1032" name="Рисунок 1031"/>
        <xdr:cNvPicPr>
          <a:picLocks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60449253"/>
          <a:ext cx="558800" cy="783364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87</xdr:row>
      <xdr:rowOff>22913</xdr:rowOff>
    </xdr:from>
    <xdr:to>
      <xdr:col>5</xdr:col>
      <xdr:colOff>584200</xdr:colOff>
      <xdr:row>87</xdr:row>
      <xdr:rowOff>872440</xdr:rowOff>
    </xdr:to>
    <xdr:pic>
      <xdr:nvPicPr>
        <xdr:cNvPr id="1033" name="Рисунок 1032"/>
        <xdr:cNvPicPr>
          <a:picLocks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61278188"/>
          <a:ext cx="558800" cy="849527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88</xdr:row>
      <xdr:rowOff>24718</xdr:rowOff>
    </xdr:from>
    <xdr:to>
      <xdr:col>5</xdr:col>
      <xdr:colOff>584200</xdr:colOff>
      <xdr:row>88</xdr:row>
      <xdr:rowOff>823004</xdr:rowOff>
    </xdr:to>
    <xdr:pic>
      <xdr:nvPicPr>
        <xdr:cNvPr id="1034" name="Рисунок 1033"/>
        <xdr:cNvPicPr>
          <a:picLocks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62175343"/>
          <a:ext cx="558800" cy="798286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89</xdr:row>
      <xdr:rowOff>23813</xdr:rowOff>
    </xdr:from>
    <xdr:to>
      <xdr:col>5</xdr:col>
      <xdr:colOff>584200</xdr:colOff>
      <xdr:row>89</xdr:row>
      <xdr:rowOff>862013</xdr:rowOff>
    </xdr:to>
    <xdr:pic>
      <xdr:nvPicPr>
        <xdr:cNvPr id="1035" name="Рисунок 1034"/>
        <xdr:cNvPicPr>
          <a:picLocks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63022163"/>
          <a:ext cx="558800" cy="83820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90</xdr:row>
      <xdr:rowOff>24718</xdr:rowOff>
    </xdr:from>
    <xdr:to>
      <xdr:col>5</xdr:col>
      <xdr:colOff>584200</xdr:colOff>
      <xdr:row>90</xdr:row>
      <xdr:rowOff>823004</xdr:rowOff>
    </xdr:to>
    <xdr:pic>
      <xdr:nvPicPr>
        <xdr:cNvPr id="1036" name="Рисунок 1035"/>
        <xdr:cNvPicPr>
          <a:picLocks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63908893"/>
          <a:ext cx="558800" cy="798286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91</xdr:row>
      <xdr:rowOff>24718</xdr:rowOff>
    </xdr:from>
    <xdr:to>
      <xdr:col>5</xdr:col>
      <xdr:colOff>584200</xdr:colOff>
      <xdr:row>91</xdr:row>
      <xdr:rowOff>823004</xdr:rowOff>
    </xdr:to>
    <xdr:pic>
      <xdr:nvPicPr>
        <xdr:cNvPr id="1037" name="Рисунок 1036"/>
        <xdr:cNvPicPr>
          <a:picLocks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64756618"/>
          <a:ext cx="558800" cy="798286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93</xdr:row>
      <xdr:rowOff>23651</xdr:rowOff>
    </xdr:from>
    <xdr:to>
      <xdr:col>5</xdr:col>
      <xdr:colOff>584200</xdr:colOff>
      <xdr:row>93</xdr:row>
      <xdr:rowOff>890754</xdr:rowOff>
    </xdr:to>
    <xdr:pic>
      <xdr:nvPicPr>
        <xdr:cNvPr id="1038" name="Рисунок 1037"/>
        <xdr:cNvPicPr>
          <a:picLocks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65765201"/>
          <a:ext cx="558800" cy="867103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94</xdr:row>
      <xdr:rowOff>23323</xdr:rowOff>
    </xdr:from>
    <xdr:to>
      <xdr:col>5</xdr:col>
      <xdr:colOff>584200</xdr:colOff>
      <xdr:row>94</xdr:row>
      <xdr:rowOff>881548</xdr:rowOff>
    </xdr:to>
    <xdr:pic>
      <xdr:nvPicPr>
        <xdr:cNvPr id="1039" name="Рисунок 1038"/>
        <xdr:cNvPicPr>
          <a:picLocks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66679273"/>
          <a:ext cx="558800" cy="858225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95</xdr:row>
      <xdr:rowOff>23323</xdr:rowOff>
    </xdr:from>
    <xdr:to>
      <xdr:col>5</xdr:col>
      <xdr:colOff>584200</xdr:colOff>
      <xdr:row>95</xdr:row>
      <xdr:rowOff>881548</xdr:rowOff>
    </xdr:to>
    <xdr:pic>
      <xdr:nvPicPr>
        <xdr:cNvPr id="1040" name="Рисунок 1039"/>
        <xdr:cNvPicPr>
          <a:picLocks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67584148"/>
          <a:ext cx="558800" cy="858225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96</xdr:row>
      <xdr:rowOff>23899</xdr:rowOff>
    </xdr:from>
    <xdr:to>
      <xdr:col>5</xdr:col>
      <xdr:colOff>584200</xdr:colOff>
      <xdr:row>96</xdr:row>
      <xdr:rowOff>795249</xdr:rowOff>
    </xdr:to>
    <xdr:pic>
      <xdr:nvPicPr>
        <xdr:cNvPr id="1041" name="Рисунок 1040"/>
        <xdr:cNvPicPr>
          <a:picLocks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68489599"/>
          <a:ext cx="558800" cy="77135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97</xdr:row>
      <xdr:rowOff>22200</xdr:rowOff>
    </xdr:from>
    <xdr:to>
      <xdr:col>5</xdr:col>
      <xdr:colOff>584200</xdr:colOff>
      <xdr:row>97</xdr:row>
      <xdr:rowOff>768372</xdr:rowOff>
    </xdr:to>
    <xdr:pic>
      <xdr:nvPicPr>
        <xdr:cNvPr id="1042" name="Рисунок 1041"/>
        <xdr:cNvPicPr>
          <a:picLocks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69307050"/>
          <a:ext cx="558800" cy="746172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98</xdr:row>
      <xdr:rowOff>22200</xdr:rowOff>
    </xdr:from>
    <xdr:to>
      <xdr:col>5</xdr:col>
      <xdr:colOff>584200</xdr:colOff>
      <xdr:row>98</xdr:row>
      <xdr:rowOff>768372</xdr:rowOff>
    </xdr:to>
    <xdr:pic>
      <xdr:nvPicPr>
        <xdr:cNvPr id="1043" name="Рисунок 1042"/>
        <xdr:cNvPicPr>
          <a:picLocks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70097625"/>
          <a:ext cx="558800" cy="746172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99</xdr:row>
      <xdr:rowOff>24718</xdr:rowOff>
    </xdr:from>
    <xdr:to>
      <xdr:col>5</xdr:col>
      <xdr:colOff>584200</xdr:colOff>
      <xdr:row>99</xdr:row>
      <xdr:rowOff>823004</xdr:rowOff>
    </xdr:to>
    <xdr:pic>
      <xdr:nvPicPr>
        <xdr:cNvPr id="1044" name="Рисунок 1043"/>
        <xdr:cNvPicPr>
          <a:picLocks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70890718"/>
          <a:ext cx="558800" cy="798286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100</xdr:row>
      <xdr:rowOff>24718</xdr:rowOff>
    </xdr:from>
    <xdr:to>
      <xdr:col>5</xdr:col>
      <xdr:colOff>584200</xdr:colOff>
      <xdr:row>100</xdr:row>
      <xdr:rowOff>823004</xdr:rowOff>
    </xdr:to>
    <xdr:pic>
      <xdr:nvPicPr>
        <xdr:cNvPr id="1045" name="Рисунок 1044"/>
        <xdr:cNvPicPr>
          <a:picLocks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71738443"/>
          <a:ext cx="558800" cy="798286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101</xdr:row>
      <xdr:rowOff>23323</xdr:rowOff>
    </xdr:from>
    <xdr:to>
      <xdr:col>5</xdr:col>
      <xdr:colOff>584200</xdr:colOff>
      <xdr:row>101</xdr:row>
      <xdr:rowOff>881548</xdr:rowOff>
    </xdr:to>
    <xdr:pic>
      <xdr:nvPicPr>
        <xdr:cNvPr id="1046" name="Рисунок 1045"/>
        <xdr:cNvPicPr>
          <a:picLocks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72584773"/>
          <a:ext cx="558800" cy="858225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102</xdr:row>
      <xdr:rowOff>23323</xdr:rowOff>
    </xdr:from>
    <xdr:to>
      <xdr:col>5</xdr:col>
      <xdr:colOff>584200</xdr:colOff>
      <xdr:row>102</xdr:row>
      <xdr:rowOff>881548</xdr:rowOff>
    </xdr:to>
    <xdr:pic>
      <xdr:nvPicPr>
        <xdr:cNvPr id="1047" name="Рисунок 1046"/>
        <xdr:cNvPicPr>
          <a:picLocks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73489648"/>
          <a:ext cx="558800" cy="858225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103</xdr:row>
      <xdr:rowOff>23651</xdr:rowOff>
    </xdr:from>
    <xdr:to>
      <xdr:col>5</xdr:col>
      <xdr:colOff>584200</xdr:colOff>
      <xdr:row>103</xdr:row>
      <xdr:rowOff>890754</xdr:rowOff>
    </xdr:to>
    <xdr:pic>
      <xdr:nvPicPr>
        <xdr:cNvPr id="1048" name="Рисунок 1047"/>
        <xdr:cNvPicPr>
          <a:picLocks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74394851"/>
          <a:ext cx="558800" cy="867103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104</xdr:row>
      <xdr:rowOff>24718</xdr:rowOff>
    </xdr:from>
    <xdr:to>
      <xdr:col>5</xdr:col>
      <xdr:colOff>584200</xdr:colOff>
      <xdr:row>104</xdr:row>
      <xdr:rowOff>823004</xdr:rowOff>
    </xdr:to>
    <xdr:pic>
      <xdr:nvPicPr>
        <xdr:cNvPr id="1049" name="Рисунок 1048"/>
        <xdr:cNvPicPr>
          <a:picLocks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75310318"/>
          <a:ext cx="558800" cy="798286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105</xdr:row>
      <xdr:rowOff>22504</xdr:rowOff>
    </xdr:from>
    <xdr:to>
      <xdr:col>5</xdr:col>
      <xdr:colOff>584200</xdr:colOff>
      <xdr:row>105</xdr:row>
      <xdr:rowOff>844269</xdr:rowOff>
    </xdr:to>
    <xdr:pic>
      <xdr:nvPicPr>
        <xdr:cNvPr id="1050" name="Рисунок 1049"/>
        <xdr:cNvPicPr>
          <a:picLocks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76155829"/>
          <a:ext cx="558800" cy="821765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106</xdr:row>
      <xdr:rowOff>23323</xdr:rowOff>
    </xdr:from>
    <xdr:to>
      <xdr:col>5</xdr:col>
      <xdr:colOff>584200</xdr:colOff>
      <xdr:row>106</xdr:row>
      <xdr:rowOff>881548</xdr:rowOff>
    </xdr:to>
    <xdr:pic>
      <xdr:nvPicPr>
        <xdr:cNvPr id="1051" name="Рисунок 1050"/>
        <xdr:cNvPicPr>
          <a:picLocks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77023423"/>
          <a:ext cx="558800" cy="858225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107</xdr:row>
      <xdr:rowOff>23651</xdr:rowOff>
    </xdr:from>
    <xdr:to>
      <xdr:col>5</xdr:col>
      <xdr:colOff>584200</xdr:colOff>
      <xdr:row>107</xdr:row>
      <xdr:rowOff>890754</xdr:rowOff>
    </xdr:to>
    <xdr:pic>
      <xdr:nvPicPr>
        <xdr:cNvPr id="1052" name="Рисунок 1051"/>
        <xdr:cNvPicPr>
          <a:picLocks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77928626"/>
          <a:ext cx="558800" cy="867103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108</xdr:row>
      <xdr:rowOff>23651</xdr:rowOff>
    </xdr:from>
    <xdr:to>
      <xdr:col>5</xdr:col>
      <xdr:colOff>584200</xdr:colOff>
      <xdr:row>108</xdr:row>
      <xdr:rowOff>890754</xdr:rowOff>
    </xdr:to>
    <xdr:pic>
      <xdr:nvPicPr>
        <xdr:cNvPr id="1053" name="Рисунок 1052"/>
        <xdr:cNvPicPr>
          <a:picLocks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78843026"/>
          <a:ext cx="558800" cy="867103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109</xdr:row>
      <xdr:rowOff>23323</xdr:rowOff>
    </xdr:from>
    <xdr:to>
      <xdr:col>5</xdr:col>
      <xdr:colOff>584200</xdr:colOff>
      <xdr:row>109</xdr:row>
      <xdr:rowOff>881548</xdr:rowOff>
    </xdr:to>
    <xdr:pic>
      <xdr:nvPicPr>
        <xdr:cNvPr id="1054" name="Рисунок 1053"/>
        <xdr:cNvPicPr>
          <a:picLocks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79757098"/>
          <a:ext cx="558800" cy="858225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110</xdr:row>
      <xdr:rowOff>23323</xdr:rowOff>
    </xdr:from>
    <xdr:to>
      <xdr:col>5</xdr:col>
      <xdr:colOff>584200</xdr:colOff>
      <xdr:row>110</xdr:row>
      <xdr:rowOff>881548</xdr:rowOff>
    </xdr:to>
    <xdr:pic>
      <xdr:nvPicPr>
        <xdr:cNvPr id="1055" name="Рисунок 1054"/>
        <xdr:cNvPicPr>
          <a:picLocks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80661973"/>
          <a:ext cx="558800" cy="858225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111</xdr:row>
      <xdr:rowOff>23813</xdr:rowOff>
    </xdr:from>
    <xdr:to>
      <xdr:col>5</xdr:col>
      <xdr:colOff>584200</xdr:colOff>
      <xdr:row>111</xdr:row>
      <xdr:rowOff>862013</xdr:rowOff>
    </xdr:to>
    <xdr:pic>
      <xdr:nvPicPr>
        <xdr:cNvPr id="69184" name="Рисунок 69183"/>
        <xdr:cNvPicPr>
          <a:picLocks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81567338"/>
          <a:ext cx="558800" cy="83820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112</xdr:row>
      <xdr:rowOff>23323</xdr:rowOff>
    </xdr:from>
    <xdr:to>
      <xdr:col>5</xdr:col>
      <xdr:colOff>584200</xdr:colOff>
      <xdr:row>112</xdr:row>
      <xdr:rowOff>881548</xdr:rowOff>
    </xdr:to>
    <xdr:pic>
      <xdr:nvPicPr>
        <xdr:cNvPr id="69185" name="Рисунок 69184"/>
        <xdr:cNvPicPr>
          <a:picLocks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82452673"/>
          <a:ext cx="558800" cy="858225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113</xdr:row>
      <xdr:rowOff>23651</xdr:rowOff>
    </xdr:from>
    <xdr:to>
      <xdr:col>5</xdr:col>
      <xdr:colOff>584200</xdr:colOff>
      <xdr:row>113</xdr:row>
      <xdr:rowOff>890754</xdr:rowOff>
    </xdr:to>
    <xdr:pic>
      <xdr:nvPicPr>
        <xdr:cNvPr id="69186" name="Рисунок 69185"/>
        <xdr:cNvPicPr>
          <a:picLocks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83357876"/>
          <a:ext cx="558800" cy="867103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114</xdr:row>
      <xdr:rowOff>22653</xdr:rowOff>
    </xdr:from>
    <xdr:to>
      <xdr:col>5</xdr:col>
      <xdr:colOff>584200</xdr:colOff>
      <xdr:row>114</xdr:row>
      <xdr:rowOff>806017</xdr:rowOff>
    </xdr:to>
    <xdr:pic>
      <xdr:nvPicPr>
        <xdr:cNvPr id="69187" name="Рисунок 69186"/>
        <xdr:cNvPicPr>
          <a:picLocks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84271278"/>
          <a:ext cx="558800" cy="783364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115</xdr:row>
      <xdr:rowOff>23323</xdr:rowOff>
    </xdr:from>
    <xdr:to>
      <xdr:col>5</xdr:col>
      <xdr:colOff>584200</xdr:colOff>
      <xdr:row>115</xdr:row>
      <xdr:rowOff>881548</xdr:rowOff>
    </xdr:to>
    <xdr:pic>
      <xdr:nvPicPr>
        <xdr:cNvPr id="69188" name="Рисунок 69187"/>
        <xdr:cNvPicPr>
          <a:picLocks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85100623"/>
          <a:ext cx="558800" cy="858225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116</xdr:row>
      <xdr:rowOff>24718</xdr:rowOff>
    </xdr:from>
    <xdr:to>
      <xdr:col>5</xdr:col>
      <xdr:colOff>584200</xdr:colOff>
      <xdr:row>116</xdr:row>
      <xdr:rowOff>823004</xdr:rowOff>
    </xdr:to>
    <xdr:pic>
      <xdr:nvPicPr>
        <xdr:cNvPr id="69189" name="Рисунок 69188"/>
        <xdr:cNvPicPr>
          <a:picLocks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86006893"/>
          <a:ext cx="558800" cy="798286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117</xdr:row>
      <xdr:rowOff>23323</xdr:rowOff>
    </xdr:from>
    <xdr:to>
      <xdr:col>5</xdr:col>
      <xdr:colOff>584200</xdr:colOff>
      <xdr:row>117</xdr:row>
      <xdr:rowOff>881548</xdr:rowOff>
    </xdr:to>
    <xdr:pic>
      <xdr:nvPicPr>
        <xdr:cNvPr id="69190" name="Рисунок 69189"/>
        <xdr:cNvPicPr>
          <a:picLocks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86853223"/>
          <a:ext cx="558800" cy="858225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118</xdr:row>
      <xdr:rowOff>23323</xdr:rowOff>
    </xdr:from>
    <xdr:to>
      <xdr:col>5</xdr:col>
      <xdr:colOff>584200</xdr:colOff>
      <xdr:row>118</xdr:row>
      <xdr:rowOff>881548</xdr:rowOff>
    </xdr:to>
    <xdr:pic>
      <xdr:nvPicPr>
        <xdr:cNvPr id="69191" name="Рисунок 69190"/>
        <xdr:cNvPicPr>
          <a:picLocks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87758098"/>
          <a:ext cx="558800" cy="858225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119</xdr:row>
      <xdr:rowOff>23323</xdr:rowOff>
    </xdr:from>
    <xdr:to>
      <xdr:col>5</xdr:col>
      <xdr:colOff>584200</xdr:colOff>
      <xdr:row>119</xdr:row>
      <xdr:rowOff>881548</xdr:rowOff>
    </xdr:to>
    <xdr:pic>
      <xdr:nvPicPr>
        <xdr:cNvPr id="69192" name="Рисунок 69191"/>
        <xdr:cNvPicPr>
          <a:picLocks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88662973"/>
          <a:ext cx="558800" cy="858225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120</xdr:row>
      <xdr:rowOff>23323</xdr:rowOff>
    </xdr:from>
    <xdr:to>
      <xdr:col>5</xdr:col>
      <xdr:colOff>584200</xdr:colOff>
      <xdr:row>120</xdr:row>
      <xdr:rowOff>881548</xdr:rowOff>
    </xdr:to>
    <xdr:pic>
      <xdr:nvPicPr>
        <xdr:cNvPr id="69193" name="Рисунок 69192"/>
        <xdr:cNvPicPr>
          <a:picLocks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89567848"/>
          <a:ext cx="558800" cy="858225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121</xdr:row>
      <xdr:rowOff>23447</xdr:rowOff>
    </xdr:from>
    <xdr:to>
      <xdr:col>5</xdr:col>
      <xdr:colOff>584200</xdr:colOff>
      <xdr:row>121</xdr:row>
      <xdr:rowOff>824275</xdr:rowOff>
    </xdr:to>
    <xdr:pic>
      <xdr:nvPicPr>
        <xdr:cNvPr id="69194" name="Рисунок 69193"/>
        <xdr:cNvPicPr>
          <a:picLocks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90472847"/>
          <a:ext cx="558800" cy="800828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122</xdr:row>
      <xdr:rowOff>23813</xdr:rowOff>
    </xdr:from>
    <xdr:to>
      <xdr:col>5</xdr:col>
      <xdr:colOff>584200</xdr:colOff>
      <xdr:row>122</xdr:row>
      <xdr:rowOff>862013</xdr:rowOff>
    </xdr:to>
    <xdr:pic>
      <xdr:nvPicPr>
        <xdr:cNvPr id="69195" name="Рисунок 69194"/>
        <xdr:cNvPicPr>
          <a:picLocks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91320938"/>
          <a:ext cx="558800" cy="83820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123</xdr:row>
      <xdr:rowOff>22913</xdr:rowOff>
    </xdr:from>
    <xdr:to>
      <xdr:col>5</xdr:col>
      <xdr:colOff>584200</xdr:colOff>
      <xdr:row>123</xdr:row>
      <xdr:rowOff>872440</xdr:rowOff>
    </xdr:to>
    <xdr:pic>
      <xdr:nvPicPr>
        <xdr:cNvPr id="69196" name="Рисунок 69195"/>
        <xdr:cNvPicPr>
          <a:picLocks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92205863"/>
          <a:ext cx="558800" cy="849527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124</xdr:row>
      <xdr:rowOff>22653</xdr:rowOff>
    </xdr:from>
    <xdr:to>
      <xdr:col>5</xdr:col>
      <xdr:colOff>584200</xdr:colOff>
      <xdr:row>124</xdr:row>
      <xdr:rowOff>806017</xdr:rowOff>
    </xdr:to>
    <xdr:pic>
      <xdr:nvPicPr>
        <xdr:cNvPr id="69197" name="Рисунок 69196"/>
        <xdr:cNvPicPr>
          <a:picLocks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93100953"/>
          <a:ext cx="558800" cy="783364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125</xdr:row>
      <xdr:rowOff>24960</xdr:rowOff>
    </xdr:from>
    <xdr:to>
      <xdr:col>5</xdr:col>
      <xdr:colOff>584200</xdr:colOff>
      <xdr:row>125</xdr:row>
      <xdr:rowOff>813236</xdr:rowOff>
    </xdr:to>
    <xdr:pic>
      <xdr:nvPicPr>
        <xdr:cNvPr id="69198" name="Рисунок 69197"/>
        <xdr:cNvPicPr>
          <a:picLocks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93931935"/>
          <a:ext cx="558800" cy="788276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126</xdr:row>
      <xdr:rowOff>24718</xdr:rowOff>
    </xdr:from>
    <xdr:to>
      <xdr:col>5</xdr:col>
      <xdr:colOff>584200</xdr:colOff>
      <xdr:row>126</xdr:row>
      <xdr:rowOff>823004</xdr:rowOff>
    </xdr:to>
    <xdr:pic>
      <xdr:nvPicPr>
        <xdr:cNvPr id="69199" name="Рисунок 69198"/>
        <xdr:cNvPicPr>
          <a:picLocks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94769893"/>
          <a:ext cx="558800" cy="798286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127</xdr:row>
      <xdr:rowOff>23813</xdr:rowOff>
    </xdr:from>
    <xdr:to>
      <xdr:col>5</xdr:col>
      <xdr:colOff>584200</xdr:colOff>
      <xdr:row>127</xdr:row>
      <xdr:rowOff>862013</xdr:rowOff>
    </xdr:to>
    <xdr:pic>
      <xdr:nvPicPr>
        <xdr:cNvPr id="69200" name="Рисунок 69199"/>
        <xdr:cNvPicPr>
          <a:picLocks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95616713"/>
          <a:ext cx="558800" cy="83820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128</xdr:row>
      <xdr:rowOff>23651</xdr:rowOff>
    </xdr:from>
    <xdr:to>
      <xdr:col>5</xdr:col>
      <xdr:colOff>584200</xdr:colOff>
      <xdr:row>128</xdr:row>
      <xdr:rowOff>890754</xdr:rowOff>
    </xdr:to>
    <xdr:pic>
      <xdr:nvPicPr>
        <xdr:cNvPr id="69201" name="Рисунок 69200"/>
        <xdr:cNvPicPr>
          <a:picLocks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96502376"/>
          <a:ext cx="558800" cy="867103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130</xdr:row>
      <xdr:rowOff>24786</xdr:rowOff>
    </xdr:from>
    <xdr:to>
      <xdr:col>5</xdr:col>
      <xdr:colOff>584200</xdr:colOff>
      <xdr:row>130</xdr:row>
      <xdr:rowOff>880092</xdr:rowOff>
    </xdr:to>
    <xdr:pic>
      <xdr:nvPicPr>
        <xdr:cNvPr id="69202" name="Рисунок 69201"/>
        <xdr:cNvPicPr>
          <a:picLocks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97579836"/>
          <a:ext cx="558800" cy="855306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131</xdr:row>
      <xdr:rowOff>22225</xdr:rowOff>
    </xdr:from>
    <xdr:to>
      <xdr:col>5</xdr:col>
      <xdr:colOff>584200</xdr:colOff>
      <xdr:row>131</xdr:row>
      <xdr:rowOff>720725</xdr:rowOff>
    </xdr:to>
    <xdr:pic>
      <xdr:nvPicPr>
        <xdr:cNvPr id="69203" name="Рисунок 69202"/>
        <xdr:cNvPicPr>
          <a:picLocks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98482150"/>
          <a:ext cx="558800" cy="69850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132</xdr:row>
      <xdr:rowOff>24960</xdr:rowOff>
    </xdr:from>
    <xdr:to>
      <xdr:col>5</xdr:col>
      <xdr:colOff>584200</xdr:colOff>
      <xdr:row>132</xdr:row>
      <xdr:rowOff>813236</xdr:rowOff>
    </xdr:to>
    <xdr:pic>
      <xdr:nvPicPr>
        <xdr:cNvPr id="69204" name="Рисунок 69203"/>
        <xdr:cNvPicPr>
          <a:picLocks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99227835"/>
          <a:ext cx="558800" cy="788276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133</xdr:row>
      <xdr:rowOff>24718</xdr:rowOff>
    </xdr:from>
    <xdr:to>
      <xdr:col>5</xdr:col>
      <xdr:colOff>584200</xdr:colOff>
      <xdr:row>133</xdr:row>
      <xdr:rowOff>823004</xdr:rowOff>
    </xdr:to>
    <xdr:pic>
      <xdr:nvPicPr>
        <xdr:cNvPr id="69205" name="Рисунок 69204"/>
        <xdr:cNvPicPr>
          <a:picLocks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100065793"/>
          <a:ext cx="558800" cy="798286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134</xdr:row>
      <xdr:rowOff>24718</xdr:rowOff>
    </xdr:from>
    <xdr:to>
      <xdr:col>5</xdr:col>
      <xdr:colOff>584200</xdr:colOff>
      <xdr:row>134</xdr:row>
      <xdr:rowOff>823004</xdr:rowOff>
    </xdr:to>
    <xdr:pic>
      <xdr:nvPicPr>
        <xdr:cNvPr id="69208" name="Рисунок 69207"/>
        <xdr:cNvPicPr>
          <a:picLocks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100913518"/>
          <a:ext cx="558800" cy="798286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136</xdr:row>
      <xdr:rowOff>24718</xdr:rowOff>
    </xdr:from>
    <xdr:to>
      <xdr:col>5</xdr:col>
      <xdr:colOff>584200</xdr:colOff>
      <xdr:row>136</xdr:row>
      <xdr:rowOff>823004</xdr:rowOff>
    </xdr:to>
    <xdr:pic>
      <xdr:nvPicPr>
        <xdr:cNvPr id="69210" name="Рисунок 69209"/>
        <xdr:cNvPicPr>
          <a:picLocks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101923168"/>
          <a:ext cx="558800" cy="798286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137</xdr:row>
      <xdr:rowOff>24786</xdr:rowOff>
    </xdr:from>
    <xdr:to>
      <xdr:col>5</xdr:col>
      <xdr:colOff>584200</xdr:colOff>
      <xdr:row>137</xdr:row>
      <xdr:rowOff>880092</xdr:rowOff>
    </xdr:to>
    <xdr:pic>
      <xdr:nvPicPr>
        <xdr:cNvPr id="69215" name="Рисунок 69214"/>
        <xdr:cNvPicPr>
          <a:picLocks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102770961"/>
          <a:ext cx="558800" cy="855306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138</xdr:row>
      <xdr:rowOff>24718</xdr:rowOff>
    </xdr:from>
    <xdr:to>
      <xdr:col>5</xdr:col>
      <xdr:colOff>584200</xdr:colOff>
      <xdr:row>138</xdr:row>
      <xdr:rowOff>823004</xdr:rowOff>
    </xdr:to>
    <xdr:pic>
      <xdr:nvPicPr>
        <xdr:cNvPr id="69280" name="Рисунок 69279"/>
        <xdr:cNvPicPr>
          <a:picLocks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103675768"/>
          <a:ext cx="558800" cy="798286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140</xdr:row>
      <xdr:rowOff>22907</xdr:rowOff>
    </xdr:from>
    <xdr:to>
      <xdr:col>5</xdr:col>
      <xdr:colOff>584200</xdr:colOff>
      <xdr:row>140</xdr:row>
      <xdr:rowOff>872434</xdr:rowOff>
    </xdr:to>
    <xdr:pic>
      <xdr:nvPicPr>
        <xdr:cNvPr id="69281" name="Рисунок 69280"/>
        <xdr:cNvPicPr>
          <a:picLocks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104731232"/>
          <a:ext cx="558800" cy="849527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141</xdr:row>
      <xdr:rowOff>23329</xdr:rowOff>
    </xdr:from>
    <xdr:to>
      <xdr:col>5</xdr:col>
      <xdr:colOff>584200</xdr:colOff>
      <xdr:row>141</xdr:row>
      <xdr:rowOff>881554</xdr:rowOff>
    </xdr:to>
    <xdr:pic>
      <xdr:nvPicPr>
        <xdr:cNvPr id="69282" name="Рисунок 69281"/>
        <xdr:cNvPicPr>
          <a:picLocks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105627004"/>
          <a:ext cx="558800" cy="858225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142</xdr:row>
      <xdr:rowOff>22895</xdr:rowOff>
    </xdr:from>
    <xdr:to>
      <xdr:col>5</xdr:col>
      <xdr:colOff>584200</xdr:colOff>
      <xdr:row>142</xdr:row>
      <xdr:rowOff>758158</xdr:rowOff>
    </xdr:to>
    <xdr:pic>
      <xdr:nvPicPr>
        <xdr:cNvPr id="69283" name="Рисунок 69282"/>
        <xdr:cNvPicPr>
          <a:picLocks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106531445"/>
          <a:ext cx="558800" cy="735263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143</xdr:row>
      <xdr:rowOff>22200</xdr:rowOff>
    </xdr:from>
    <xdr:to>
      <xdr:col>5</xdr:col>
      <xdr:colOff>584200</xdr:colOff>
      <xdr:row>143</xdr:row>
      <xdr:rowOff>768372</xdr:rowOff>
    </xdr:to>
    <xdr:pic>
      <xdr:nvPicPr>
        <xdr:cNvPr id="69284" name="Рисунок 69283"/>
        <xdr:cNvPicPr>
          <a:picLocks/>
        </xdr:cNvPicPr>
      </xdr:nvPicPr>
      <xdr:blipFill>
        <a:blip xmlns:r="http://schemas.openxmlformats.org/officeDocument/2006/relationships" r:embed="rId12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107311800"/>
          <a:ext cx="558800" cy="746172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144</xdr:row>
      <xdr:rowOff>21431</xdr:rowOff>
    </xdr:from>
    <xdr:to>
      <xdr:col>5</xdr:col>
      <xdr:colOff>584200</xdr:colOff>
      <xdr:row>144</xdr:row>
      <xdr:rowOff>807244</xdr:rowOff>
    </xdr:to>
    <xdr:pic>
      <xdr:nvPicPr>
        <xdr:cNvPr id="69285" name="Рисунок 69284"/>
        <xdr:cNvPicPr>
          <a:picLocks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108101606"/>
          <a:ext cx="558800" cy="785813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145</xdr:row>
      <xdr:rowOff>24718</xdr:rowOff>
    </xdr:from>
    <xdr:to>
      <xdr:col>5</xdr:col>
      <xdr:colOff>584200</xdr:colOff>
      <xdr:row>145</xdr:row>
      <xdr:rowOff>823004</xdr:rowOff>
    </xdr:to>
    <xdr:pic>
      <xdr:nvPicPr>
        <xdr:cNvPr id="69286" name="Рисунок 69285"/>
        <xdr:cNvPicPr>
          <a:picLocks/>
        </xdr:cNvPicPr>
      </xdr:nvPicPr>
      <xdr:blipFill>
        <a:blip xmlns:r="http://schemas.openxmlformats.org/officeDocument/2006/relationships" r:embed="rId12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108933568"/>
          <a:ext cx="558800" cy="798286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146</xdr:row>
      <xdr:rowOff>23329</xdr:rowOff>
    </xdr:from>
    <xdr:to>
      <xdr:col>5</xdr:col>
      <xdr:colOff>584200</xdr:colOff>
      <xdr:row>146</xdr:row>
      <xdr:rowOff>881554</xdr:rowOff>
    </xdr:to>
    <xdr:pic>
      <xdr:nvPicPr>
        <xdr:cNvPr id="69287" name="Рисунок 69286"/>
        <xdr:cNvPicPr>
          <a:picLocks/>
        </xdr:cNvPicPr>
      </xdr:nvPicPr>
      <xdr:blipFill>
        <a:blip xmlns:r="http://schemas.openxmlformats.org/officeDocument/2006/relationships" r:embed="rId12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109779904"/>
          <a:ext cx="558800" cy="858225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147</xdr:row>
      <xdr:rowOff>23651</xdr:rowOff>
    </xdr:from>
    <xdr:to>
      <xdr:col>5</xdr:col>
      <xdr:colOff>584200</xdr:colOff>
      <xdr:row>147</xdr:row>
      <xdr:rowOff>890754</xdr:rowOff>
    </xdr:to>
    <xdr:pic>
      <xdr:nvPicPr>
        <xdr:cNvPr id="69288" name="Рисунок 69287"/>
        <xdr:cNvPicPr>
          <a:picLocks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110685101"/>
          <a:ext cx="558800" cy="867103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148</xdr:row>
      <xdr:rowOff>22200</xdr:rowOff>
    </xdr:from>
    <xdr:to>
      <xdr:col>5</xdr:col>
      <xdr:colOff>584200</xdr:colOff>
      <xdr:row>148</xdr:row>
      <xdr:rowOff>768372</xdr:rowOff>
    </xdr:to>
    <xdr:pic>
      <xdr:nvPicPr>
        <xdr:cNvPr id="69289" name="Рисунок 69288"/>
        <xdr:cNvPicPr>
          <a:picLocks/>
        </xdr:cNvPicPr>
      </xdr:nvPicPr>
      <xdr:blipFill>
        <a:blip xmlns:r="http://schemas.openxmlformats.org/officeDocument/2006/relationships" r:embed="rId12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111598050"/>
          <a:ext cx="558800" cy="746172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149</xdr:row>
      <xdr:rowOff>23329</xdr:rowOff>
    </xdr:from>
    <xdr:to>
      <xdr:col>5</xdr:col>
      <xdr:colOff>584200</xdr:colOff>
      <xdr:row>149</xdr:row>
      <xdr:rowOff>881554</xdr:rowOff>
    </xdr:to>
    <xdr:pic>
      <xdr:nvPicPr>
        <xdr:cNvPr id="69290" name="Рисунок 69289"/>
        <xdr:cNvPicPr>
          <a:picLocks/>
        </xdr:cNvPicPr>
      </xdr:nvPicPr>
      <xdr:blipFill>
        <a:blip xmlns:r="http://schemas.openxmlformats.org/officeDocument/2006/relationships" r:embed="rId12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112389754"/>
          <a:ext cx="558800" cy="858225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150</xdr:row>
      <xdr:rowOff>22200</xdr:rowOff>
    </xdr:from>
    <xdr:to>
      <xdr:col>5</xdr:col>
      <xdr:colOff>584200</xdr:colOff>
      <xdr:row>150</xdr:row>
      <xdr:rowOff>768372</xdr:rowOff>
    </xdr:to>
    <xdr:pic>
      <xdr:nvPicPr>
        <xdr:cNvPr id="69291" name="Рисунок 69290"/>
        <xdr:cNvPicPr>
          <a:picLocks/>
        </xdr:cNvPicPr>
      </xdr:nvPicPr>
      <xdr:blipFill>
        <a:blip xmlns:r="http://schemas.openxmlformats.org/officeDocument/2006/relationships" r:embed="rId12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113293500"/>
          <a:ext cx="558800" cy="746172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151</xdr:row>
      <xdr:rowOff>21344</xdr:rowOff>
    </xdr:from>
    <xdr:to>
      <xdr:col>5</xdr:col>
      <xdr:colOff>584200</xdr:colOff>
      <xdr:row>151</xdr:row>
      <xdr:rowOff>778754</xdr:rowOff>
    </xdr:to>
    <xdr:pic>
      <xdr:nvPicPr>
        <xdr:cNvPr id="69292" name="Рисунок 69291"/>
        <xdr:cNvPicPr>
          <a:picLocks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114083219"/>
          <a:ext cx="558800" cy="75741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152</xdr:row>
      <xdr:rowOff>23329</xdr:rowOff>
    </xdr:from>
    <xdr:to>
      <xdr:col>5</xdr:col>
      <xdr:colOff>584200</xdr:colOff>
      <xdr:row>152</xdr:row>
      <xdr:rowOff>881554</xdr:rowOff>
    </xdr:to>
    <xdr:pic>
      <xdr:nvPicPr>
        <xdr:cNvPr id="69293" name="Рисунок 69292"/>
        <xdr:cNvPicPr>
          <a:picLocks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114885304"/>
          <a:ext cx="558800" cy="858225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153</xdr:row>
      <xdr:rowOff>23329</xdr:rowOff>
    </xdr:from>
    <xdr:to>
      <xdr:col>5</xdr:col>
      <xdr:colOff>584200</xdr:colOff>
      <xdr:row>153</xdr:row>
      <xdr:rowOff>881554</xdr:rowOff>
    </xdr:to>
    <xdr:pic>
      <xdr:nvPicPr>
        <xdr:cNvPr id="69294" name="Рисунок 69293"/>
        <xdr:cNvPicPr>
          <a:picLocks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115790179"/>
          <a:ext cx="558800" cy="858225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154</xdr:row>
      <xdr:rowOff>22200</xdr:rowOff>
    </xdr:from>
    <xdr:to>
      <xdr:col>5</xdr:col>
      <xdr:colOff>584200</xdr:colOff>
      <xdr:row>154</xdr:row>
      <xdr:rowOff>768372</xdr:rowOff>
    </xdr:to>
    <xdr:pic>
      <xdr:nvPicPr>
        <xdr:cNvPr id="69295" name="Рисунок 69294"/>
        <xdr:cNvPicPr>
          <a:picLocks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116693925"/>
          <a:ext cx="558800" cy="746172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155</xdr:row>
      <xdr:rowOff>24718</xdr:rowOff>
    </xdr:from>
    <xdr:to>
      <xdr:col>5</xdr:col>
      <xdr:colOff>584200</xdr:colOff>
      <xdr:row>155</xdr:row>
      <xdr:rowOff>823004</xdr:rowOff>
    </xdr:to>
    <xdr:pic>
      <xdr:nvPicPr>
        <xdr:cNvPr id="69296" name="Рисунок 69295"/>
        <xdr:cNvPicPr>
          <a:picLocks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117487018"/>
          <a:ext cx="558800" cy="798286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156</xdr:row>
      <xdr:rowOff>22659</xdr:rowOff>
    </xdr:from>
    <xdr:to>
      <xdr:col>5</xdr:col>
      <xdr:colOff>584200</xdr:colOff>
      <xdr:row>156</xdr:row>
      <xdr:rowOff>806023</xdr:rowOff>
    </xdr:to>
    <xdr:pic>
      <xdr:nvPicPr>
        <xdr:cNvPr id="69297" name="Рисунок 69296"/>
        <xdr:cNvPicPr>
          <a:picLocks/>
        </xdr:cNvPicPr>
      </xdr:nvPicPr>
      <xdr:blipFill>
        <a:blip xmlns:r="http://schemas.openxmlformats.org/officeDocument/2006/relationships" r:embed="rId13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118332684"/>
          <a:ext cx="558800" cy="783364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157</xdr:row>
      <xdr:rowOff>22200</xdr:rowOff>
    </xdr:from>
    <xdr:to>
      <xdr:col>5</xdr:col>
      <xdr:colOff>584200</xdr:colOff>
      <xdr:row>157</xdr:row>
      <xdr:rowOff>768372</xdr:rowOff>
    </xdr:to>
    <xdr:pic>
      <xdr:nvPicPr>
        <xdr:cNvPr id="69298" name="Рисунок 69297"/>
        <xdr:cNvPicPr>
          <a:picLocks/>
        </xdr:cNvPicPr>
      </xdr:nvPicPr>
      <xdr:blipFill>
        <a:blip xmlns:r="http://schemas.openxmlformats.org/officeDocument/2006/relationships" r:embed="rId13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119160900"/>
          <a:ext cx="558800" cy="746172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158</xdr:row>
      <xdr:rowOff>22200</xdr:rowOff>
    </xdr:from>
    <xdr:to>
      <xdr:col>5</xdr:col>
      <xdr:colOff>584200</xdr:colOff>
      <xdr:row>158</xdr:row>
      <xdr:rowOff>768372</xdr:rowOff>
    </xdr:to>
    <xdr:pic>
      <xdr:nvPicPr>
        <xdr:cNvPr id="69299" name="Рисунок 69298"/>
        <xdr:cNvPicPr>
          <a:picLocks/>
        </xdr:cNvPicPr>
      </xdr:nvPicPr>
      <xdr:blipFill>
        <a:blip xmlns:r="http://schemas.openxmlformats.org/officeDocument/2006/relationships" r:embed="rId13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119951475"/>
          <a:ext cx="558800" cy="746172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159</xdr:row>
      <xdr:rowOff>24718</xdr:rowOff>
    </xdr:from>
    <xdr:to>
      <xdr:col>5</xdr:col>
      <xdr:colOff>584200</xdr:colOff>
      <xdr:row>159</xdr:row>
      <xdr:rowOff>823004</xdr:rowOff>
    </xdr:to>
    <xdr:pic>
      <xdr:nvPicPr>
        <xdr:cNvPr id="69300" name="Рисунок 69299"/>
        <xdr:cNvPicPr>
          <a:picLocks/>
        </xdr:cNvPicPr>
      </xdr:nvPicPr>
      <xdr:blipFill>
        <a:blip xmlns:r="http://schemas.openxmlformats.org/officeDocument/2006/relationships" r:embed="rId13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120744568"/>
          <a:ext cx="558800" cy="798286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160</xdr:row>
      <xdr:rowOff>24718</xdr:rowOff>
    </xdr:from>
    <xdr:to>
      <xdr:col>5</xdr:col>
      <xdr:colOff>584200</xdr:colOff>
      <xdr:row>160</xdr:row>
      <xdr:rowOff>823004</xdr:rowOff>
    </xdr:to>
    <xdr:pic>
      <xdr:nvPicPr>
        <xdr:cNvPr id="69301" name="Рисунок 69300"/>
        <xdr:cNvPicPr>
          <a:picLocks/>
        </xdr:cNvPicPr>
      </xdr:nvPicPr>
      <xdr:blipFill>
        <a:blip xmlns:r="http://schemas.openxmlformats.org/officeDocument/2006/relationships" r:embed="rId13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121592293"/>
          <a:ext cx="558800" cy="798286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161</xdr:row>
      <xdr:rowOff>22200</xdr:rowOff>
    </xdr:from>
    <xdr:to>
      <xdr:col>5</xdr:col>
      <xdr:colOff>584200</xdr:colOff>
      <xdr:row>161</xdr:row>
      <xdr:rowOff>768372</xdr:rowOff>
    </xdr:to>
    <xdr:pic>
      <xdr:nvPicPr>
        <xdr:cNvPr id="69302" name="Рисунок 69301"/>
        <xdr:cNvPicPr>
          <a:picLocks/>
        </xdr:cNvPicPr>
      </xdr:nvPicPr>
      <xdr:blipFill>
        <a:blip xmlns:r="http://schemas.openxmlformats.org/officeDocument/2006/relationships" r:embed="rId13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122437500"/>
          <a:ext cx="558800" cy="746172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162</xdr:row>
      <xdr:rowOff>23813</xdr:rowOff>
    </xdr:from>
    <xdr:to>
      <xdr:col>5</xdr:col>
      <xdr:colOff>584200</xdr:colOff>
      <xdr:row>162</xdr:row>
      <xdr:rowOff>862013</xdr:rowOff>
    </xdr:to>
    <xdr:pic>
      <xdr:nvPicPr>
        <xdr:cNvPr id="69303" name="Рисунок 69302"/>
        <xdr:cNvPicPr>
          <a:picLocks/>
        </xdr:cNvPicPr>
      </xdr:nvPicPr>
      <xdr:blipFill>
        <a:blip xmlns:r="http://schemas.openxmlformats.org/officeDocument/2006/relationships" r:embed="rId14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123229688"/>
          <a:ext cx="558800" cy="83820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163</xdr:row>
      <xdr:rowOff>23329</xdr:rowOff>
    </xdr:from>
    <xdr:to>
      <xdr:col>5</xdr:col>
      <xdr:colOff>584200</xdr:colOff>
      <xdr:row>163</xdr:row>
      <xdr:rowOff>881554</xdr:rowOff>
    </xdr:to>
    <xdr:pic>
      <xdr:nvPicPr>
        <xdr:cNvPr id="69304" name="Рисунок 69303"/>
        <xdr:cNvPicPr>
          <a:picLocks/>
        </xdr:cNvPicPr>
      </xdr:nvPicPr>
      <xdr:blipFill>
        <a:blip xmlns:r="http://schemas.openxmlformats.org/officeDocument/2006/relationships" r:embed="rId14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124115029"/>
          <a:ext cx="558800" cy="858225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164</xdr:row>
      <xdr:rowOff>23329</xdr:rowOff>
    </xdr:from>
    <xdr:to>
      <xdr:col>5</xdr:col>
      <xdr:colOff>584200</xdr:colOff>
      <xdr:row>164</xdr:row>
      <xdr:rowOff>881554</xdr:rowOff>
    </xdr:to>
    <xdr:pic>
      <xdr:nvPicPr>
        <xdr:cNvPr id="69305" name="Рисунок 69304"/>
        <xdr:cNvPicPr>
          <a:picLocks/>
        </xdr:cNvPicPr>
      </xdr:nvPicPr>
      <xdr:blipFill>
        <a:blip xmlns:r="http://schemas.openxmlformats.org/officeDocument/2006/relationships" r:embed="rId14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125019904"/>
          <a:ext cx="558800" cy="858225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165</xdr:row>
      <xdr:rowOff>24718</xdr:rowOff>
    </xdr:from>
    <xdr:to>
      <xdr:col>5</xdr:col>
      <xdr:colOff>584200</xdr:colOff>
      <xdr:row>165</xdr:row>
      <xdr:rowOff>823004</xdr:rowOff>
    </xdr:to>
    <xdr:pic>
      <xdr:nvPicPr>
        <xdr:cNvPr id="69306" name="Рисунок 69305"/>
        <xdr:cNvPicPr>
          <a:picLocks/>
        </xdr:cNvPicPr>
      </xdr:nvPicPr>
      <xdr:blipFill>
        <a:blip xmlns:r="http://schemas.openxmlformats.org/officeDocument/2006/relationships" r:embed="rId14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125926168"/>
          <a:ext cx="558800" cy="798286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166</xdr:row>
      <xdr:rowOff>24718</xdr:rowOff>
    </xdr:from>
    <xdr:to>
      <xdr:col>5</xdr:col>
      <xdr:colOff>584200</xdr:colOff>
      <xdr:row>166</xdr:row>
      <xdr:rowOff>823004</xdr:rowOff>
    </xdr:to>
    <xdr:pic>
      <xdr:nvPicPr>
        <xdr:cNvPr id="69307" name="Рисунок 69306"/>
        <xdr:cNvPicPr>
          <a:picLocks/>
        </xdr:cNvPicPr>
      </xdr:nvPicPr>
      <xdr:blipFill>
        <a:blip xmlns:r="http://schemas.openxmlformats.org/officeDocument/2006/relationships" r:embed="rId14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126773893"/>
          <a:ext cx="558800" cy="798286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167</xdr:row>
      <xdr:rowOff>21158</xdr:rowOff>
    </xdr:from>
    <xdr:to>
      <xdr:col>5</xdr:col>
      <xdr:colOff>584200</xdr:colOff>
      <xdr:row>167</xdr:row>
      <xdr:rowOff>845617</xdr:rowOff>
    </xdr:to>
    <xdr:pic>
      <xdr:nvPicPr>
        <xdr:cNvPr id="69308" name="Рисунок 69307"/>
        <xdr:cNvPicPr>
          <a:picLocks/>
        </xdr:cNvPicPr>
      </xdr:nvPicPr>
      <xdr:blipFill>
        <a:blip xmlns:r="http://schemas.openxmlformats.org/officeDocument/2006/relationships" r:embed="rId14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127618058"/>
          <a:ext cx="558800" cy="824459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169</xdr:row>
      <xdr:rowOff>23651</xdr:rowOff>
    </xdr:from>
    <xdr:to>
      <xdr:col>5</xdr:col>
      <xdr:colOff>584200</xdr:colOff>
      <xdr:row>169</xdr:row>
      <xdr:rowOff>890754</xdr:rowOff>
    </xdr:to>
    <xdr:pic>
      <xdr:nvPicPr>
        <xdr:cNvPr id="69309" name="Рисунок 69308"/>
        <xdr:cNvPicPr>
          <a:picLocks/>
        </xdr:cNvPicPr>
      </xdr:nvPicPr>
      <xdr:blipFill>
        <a:blip xmlns:r="http://schemas.openxmlformats.org/officeDocument/2006/relationships" r:embed="rId14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128649251"/>
          <a:ext cx="558800" cy="867103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170</xdr:row>
      <xdr:rowOff>23651</xdr:rowOff>
    </xdr:from>
    <xdr:to>
      <xdr:col>5</xdr:col>
      <xdr:colOff>584200</xdr:colOff>
      <xdr:row>170</xdr:row>
      <xdr:rowOff>890754</xdr:rowOff>
    </xdr:to>
    <xdr:pic>
      <xdr:nvPicPr>
        <xdr:cNvPr id="69310" name="Рисунок 69309"/>
        <xdr:cNvPicPr>
          <a:picLocks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129563651"/>
          <a:ext cx="558800" cy="867103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171</xdr:row>
      <xdr:rowOff>23329</xdr:rowOff>
    </xdr:from>
    <xdr:to>
      <xdr:col>5</xdr:col>
      <xdr:colOff>584200</xdr:colOff>
      <xdr:row>171</xdr:row>
      <xdr:rowOff>881554</xdr:rowOff>
    </xdr:to>
    <xdr:pic>
      <xdr:nvPicPr>
        <xdr:cNvPr id="69311" name="Рисунок 69310"/>
        <xdr:cNvPicPr>
          <a:picLocks/>
        </xdr:cNvPicPr>
      </xdr:nvPicPr>
      <xdr:blipFill>
        <a:blip xmlns:r="http://schemas.openxmlformats.org/officeDocument/2006/relationships" r:embed="rId14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130477729"/>
          <a:ext cx="558800" cy="858225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173</xdr:row>
      <xdr:rowOff>22200</xdr:rowOff>
    </xdr:from>
    <xdr:to>
      <xdr:col>5</xdr:col>
      <xdr:colOff>584200</xdr:colOff>
      <xdr:row>173</xdr:row>
      <xdr:rowOff>768372</xdr:rowOff>
    </xdr:to>
    <xdr:pic>
      <xdr:nvPicPr>
        <xdr:cNvPr id="69312" name="Рисунок 69311"/>
        <xdr:cNvPicPr>
          <a:picLocks/>
        </xdr:cNvPicPr>
      </xdr:nvPicPr>
      <xdr:blipFill>
        <a:blip xmlns:r="http://schemas.openxmlformats.org/officeDocument/2006/relationships" r:embed="rId14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131543400"/>
          <a:ext cx="558800" cy="746172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174</xdr:row>
      <xdr:rowOff>22200</xdr:rowOff>
    </xdr:from>
    <xdr:to>
      <xdr:col>5</xdr:col>
      <xdr:colOff>584200</xdr:colOff>
      <xdr:row>174</xdr:row>
      <xdr:rowOff>768372</xdr:rowOff>
    </xdr:to>
    <xdr:pic>
      <xdr:nvPicPr>
        <xdr:cNvPr id="69313" name="Рисунок 69312"/>
        <xdr:cNvPicPr>
          <a:picLocks/>
        </xdr:cNvPicPr>
      </xdr:nvPicPr>
      <xdr:blipFill>
        <a:blip xmlns:r="http://schemas.openxmlformats.org/officeDocument/2006/relationships" r:embed="rId15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132333975"/>
          <a:ext cx="558800" cy="746172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175</xdr:row>
      <xdr:rowOff>24718</xdr:rowOff>
    </xdr:from>
    <xdr:to>
      <xdr:col>5</xdr:col>
      <xdr:colOff>584200</xdr:colOff>
      <xdr:row>175</xdr:row>
      <xdr:rowOff>823004</xdr:rowOff>
    </xdr:to>
    <xdr:pic>
      <xdr:nvPicPr>
        <xdr:cNvPr id="69314" name="Рисунок 69313"/>
        <xdr:cNvPicPr>
          <a:picLocks/>
        </xdr:cNvPicPr>
      </xdr:nvPicPr>
      <xdr:blipFill>
        <a:blip xmlns:r="http://schemas.openxmlformats.org/officeDocument/2006/relationships" r:embed="rId15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133127068"/>
          <a:ext cx="558800" cy="798286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176</xdr:row>
      <xdr:rowOff>23651</xdr:rowOff>
    </xdr:from>
    <xdr:to>
      <xdr:col>5</xdr:col>
      <xdr:colOff>584200</xdr:colOff>
      <xdr:row>176</xdr:row>
      <xdr:rowOff>890754</xdr:rowOff>
    </xdr:to>
    <xdr:pic>
      <xdr:nvPicPr>
        <xdr:cNvPr id="69315" name="Рисунок 69314"/>
        <xdr:cNvPicPr>
          <a:picLocks/>
        </xdr:cNvPicPr>
      </xdr:nvPicPr>
      <xdr:blipFill>
        <a:blip xmlns:r="http://schemas.openxmlformats.org/officeDocument/2006/relationships" r:embed="rId15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133973726"/>
          <a:ext cx="558800" cy="867103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177</xdr:row>
      <xdr:rowOff>23329</xdr:rowOff>
    </xdr:from>
    <xdr:to>
      <xdr:col>5</xdr:col>
      <xdr:colOff>584200</xdr:colOff>
      <xdr:row>177</xdr:row>
      <xdr:rowOff>881554</xdr:rowOff>
    </xdr:to>
    <xdr:pic>
      <xdr:nvPicPr>
        <xdr:cNvPr id="69316" name="Рисунок 69315"/>
        <xdr:cNvPicPr>
          <a:picLocks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134887804"/>
          <a:ext cx="558800" cy="858225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178</xdr:row>
      <xdr:rowOff>22907</xdr:rowOff>
    </xdr:from>
    <xdr:to>
      <xdr:col>5</xdr:col>
      <xdr:colOff>584200</xdr:colOff>
      <xdr:row>178</xdr:row>
      <xdr:rowOff>872434</xdr:rowOff>
    </xdr:to>
    <xdr:pic>
      <xdr:nvPicPr>
        <xdr:cNvPr id="69317" name="Рисунок 69316"/>
        <xdr:cNvPicPr>
          <a:picLocks/>
        </xdr:cNvPicPr>
      </xdr:nvPicPr>
      <xdr:blipFill>
        <a:blip xmlns:r="http://schemas.openxmlformats.org/officeDocument/2006/relationships" r:embed="rId15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135792257"/>
          <a:ext cx="558800" cy="849527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179</xdr:row>
      <xdr:rowOff>23813</xdr:rowOff>
    </xdr:from>
    <xdr:to>
      <xdr:col>5</xdr:col>
      <xdr:colOff>584200</xdr:colOff>
      <xdr:row>179</xdr:row>
      <xdr:rowOff>862013</xdr:rowOff>
    </xdr:to>
    <xdr:pic>
      <xdr:nvPicPr>
        <xdr:cNvPr id="69318" name="Рисунок 69317"/>
        <xdr:cNvPicPr>
          <a:picLocks/>
        </xdr:cNvPicPr>
      </xdr:nvPicPr>
      <xdr:blipFill>
        <a:blip xmlns:r="http://schemas.openxmlformats.org/officeDocument/2006/relationships" r:embed="rId15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136688513"/>
          <a:ext cx="558800" cy="83820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180</xdr:row>
      <xdr:rowOff>22200</xdr:rowOff>
    </xdr:from>
    <xdr:to>
      <xdr:col>5</xdr:col>
      <xdr:colOff>584200</xdr:colOff>
      <xdr:row>180</xdr:row>
      <xdr:rowOff>768372</xdr:rowOff>
    </xdr:to>
    <xdr:pic>
      <xdr:nvPicPr>
        <xdr:cNvPr id="69319" name="Рисунок 69318"/>
        <xdr:cNvPicPr>
          <a:picLocks/>
        </xdr:cNvPicPr>
      </xdr:nvPicPr>
      <xdr:blipFill>
        <a:blip xmlns:r="http://schemas.openxmlformats.org/officeDocument/2006/relationships" r:embed="rId15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137572725"/>
          <a:ext cx="558800" cy="746172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181</xdr:row>
      <xdr:rowOff>24718</xdr:rowOff>
    </xdr:from>
    <xdr:to>
      <xdr:col>5</xdr:col>
      <xdr:colOff>584200</xdr:colOff>
      <xdr:row>181</xdr:row>
      <xdr:rowOff>823004</xdr:rowOff>
    </xdr:to>
    <xdr:pic>
      <xdr:nvPicPr>
        <xdr:cNvPr id="69320" name="Рисунок 69319"/>
        <xdr:cNvPicPr>
          <a:picLocks/>
        </xdr:cNvPicPr>
      </xdr:nvPicPr>
      <xdr:blipFill>
        <a:blip xmlns:r="http://schemas.openxmlformats.org/officeDocument/2006/relationships" r:embed="rId15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138365818"/>
          <a:ext cx="558800" cy="798286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182</xdr:row>
      <xdr:rowOff>23329</xdr:rowOff>
    </xdr:from>
    <xdr:to>
      <xdr:col>5</xdr:col>
      <xdr:colOff>584200</xdr:colOff>
      <xdr:row>182</xdr:row>
      <xdr:rowOff>881554</xdr:rowOff>
    </xdr:to>
    <xdr:pic>
      <xdr:nvPicPr>
        <xdr:cNvPr id="69321" name="Рисунок 69320"/>
        <xdr:cNvPicPr>
          <a:picLocks/>
        </xdr:cNvPicPr>
      </xdr:nvPicPr>
      <xdr:blipFill>
        <a:blip xmlns:r="http://schemas.openxmlformats.org/officeDocument/2006/relationships" r:embed="rId15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139212154"/>
          <a:ext cx="558800" cy="858225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183</xdr:row>
      <xdr:rowOff>23329</xdr:rowOff>
    </xdr:from>
    <xdr:to>
      <xdr:col>5</xdr:col>
      <xdr:colOff>584200</xdr:colOff>
      <xdr:row>183</xdr:row>
      <xdr:rowOff>881554</xdr:rowOff>
    </xdr:to>
    <xdr:pic>
      <xdr:nvPicPr>
        <xdr:cNvPr id="69322" name="Рисунок 69321"/>
        <xdr:cNvPicPr>
          <a:picLocks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140117029"/>
          <a:ext cx="558800" cy="858225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184</xdr:row>
      <xdr:rowOff>23329</xdr:rowOff>
    </xdr:from>
    <xdr:to>
      <xdr:col>5</xdr:col>
      <xdr:colOff>584200</xdr:colOff>
      <xdr:row>184</xdr:row>
      <xdr:rowOff>881554</xdr:rowOff>
    </xdr:to>
    <xdr:pic>
      <xdr:nvPicPr>
        <xdr:cNvPr id="69323" name="Рисунок 69322"/>
        <xdr:cNvPicPr>
          <a:picLocks/>
        </xdr:cNvPicPr>
      </xdr:nvPicPr>
      <xdr:blipFill>
        <a:blip xmlns:r="http://schemas.openxmlformats.org/officeDocument/2006/relationships" r:embed="rId16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141021904"/>
          <a:ext cx="558800" cy="858225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185</xdr:row>
      <xdr:rowOff>22200</xdr:rowOff>
    </xdr:from>
    <xdr:to>
      <xdr:col>5</xdr:col>
      <xdr:colOff>584200</xdr:colOff>
      <xdr:row>185</xdr:row>
      <xdr:rowOff>768372</xdr:rowOff>
    </xdr:to>
    <xdr:pic>
      <xdr:nvPicPr>
        <xdr:cNvPr id="69324" name="Рисунок 69323"/>
        <xdr:cNvPicPr>
          <a:picLocks/>
        </xdr:cNvPicPr>
      </xdr:nvPicPr>
      <xdr:blipFill>
        <a:blip xmlns:r="http://schemas.openxmlformats.org/officeDocument/2006/relationships" r:embed="rId16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141925650"/>
          <a:ext cx="558800" cy="746172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186</xdr:row>
      <xdr:rowOff>24718</xdr:rowOff>
    </xdr:from>
    <xdr:to>
      <xdr:col>5</xdr:col>
      <xdr:colOff>584200</xdr:colOff>
      <xdr:row>186</xdr:row>
      <xdr:rowOff>823004</xdr:rowOff>
    </xdr:to>
    <xdr:pic>
      <xdr:nvPicPr>
        <xdr:cNvPr id="69325" name="Рисунок 69324"/>
        <xdr:cNvPicPr>
          <a:picLocks/>
        </xdr:cNvPicPr>
      </xdr:nvPicPr>
      <xdr:blipFill>
        <a:blip xmlns:r="http://schemas.openxmlformats.org/officeDocument/2006/relationships" r:embed="rId16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142718743"/>
          <a:ext cx="558800" cy="798286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187</xdr:row>
      <xdr:rowOff>23651</xdr:rowOff>
    </xdr:from>
    <xdr:to>
      <xdr:col>5</xdr:col>
      <xdr:colOff>584200</xdr:colOff>
      <xdr:row>187</xdr:row>
      <xdr:rowOff>890754</xdr:rowOff>
    </xdr:to>
    <xdr:pic>
      <xdr:nvPicPr>
        <xdr:cNvPr id="69326" name="Рисунок 69325"/>
        <xdr:cNvPicPr>
          <a:picLocks/>
        </xdr:cNvPicPr>
      </xdr:nvPicPr>
      <xdr:blipFill>
        <a:blip xmlns:r="http://schemas.openxmlformats.org/officeDocument/2006/relationships" r:embed="rId16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143565401"/>
          <a:ext cx="558800" cy="867103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188</xdr:row>
      <xdr:rowOff>23329</xdr:rowOff>
    </xdr:from>
    <xdr:to>
      <xdr:col>5</xdr:col>
      <xdr:colOff>584200</xdr:colOff>
      <xdr:row>188</xdr:row>
      <xdr:rowOff>881554</xdr:rowOff>
    </xdr:to>
    <xdr:pic>
      <xdr:nvPicPr>
        <xdr:cNvPr id="69327" name="Рисунок 69326"/>
        <xdr:cNvPicPr>
          <a:picLocks/>
        </xdr:cNvPicPr>
      </xdr:nvPicPr>
      <xdr:blipFill>
        <a:blip xmlns:r="http://schemas.openxmlformats.org/officeDocument/2006/relationships" r:embed="rId16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144479479"/>
          <a:ext cx="558800" cy="858225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189</xdr:row>
      <xdr:rowOff>23651</xdr:rowOff>
    </xdr:from>
    <xdr:to>
      <xdr:col>5</xdr:col>
      <xdr:colOff>584200</xdr:colOff>
      <xdr:row>189</xdr:row>
      <xdr:rowOff>890754</xdr:rowOff>
    </xdr:to>
    <xdr:pic>
      <xdr:nvPicPr>
        <xdr:cNvPr id="69328" name="Рисунок 69327"/>
        <xdr:cNvPicPr>
          <a:picLocks/>
        </xdr:cNvPicPr>
      </xdr:nvPicPr>
      <xdr:blipFill>
        <a:blip xmlns:r="http://schemas.openxmlformats.org/officeDocument/2006/relationships" r:embed="rId16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145384676"/>
          <a:ext cx="558800" cy="867103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190</xdr:row>
      <xdr:rowOff>24718</xdr:rowOff>
    </xdr:from>
    <xdr:to>
      <xdr:col>5</xdr:col>
      <xdr:colOff>584200</xdr:colOff>
      <xdr:row>190</xdr:row>
      <xdr:rowOff>823004</xdr:rowOff>
    </xdr:to>
    <xdr:pic>
      <xdr:nvPicPr>
        <xdr:cNvPr id="69329" name="Рисунок 69328"/>
        <xdr:cNvPicPr>
          <a:picLocks/>
        </xdr:cNvPicPr>
      </xdr:nvPicPr>
      <xdr:blipFill>
        <a:blip xmlns:r="http://schemas.openxmlformats.org/officeDocument/2006/relationships" r:embed="rId16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146300143"/>
          <a:ext cx="558800" cy="798286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191</xdr:row>
      <xdr:rowOff>22473</xdr:rowOff>
    </xdr:from>
    <xdr:to>
      <xdr:col>5</xdr:col>
      <xdr:colOff>584200</xdr:colOff>
      <xdr:row>191</xdr:row>
      <xdr:rowOff>815722</xdr:rowOff>
    </xdr:to>
    <xdr:pic>
      <xdr:nvPicPr>
        <xdr:cNvPr id="69330" name="Рисунок 69329"/>
        <xdr:cNvPicPr>
          <a:picLocks/>
        </xdr:cNvPicPr>
      </xdr:nvPicPr>
      <xdr:blipFill>
        <a:blip xmlns:r="http://schemas.openxmlformats.org/officeDocument/2006/relationships" r:embed="rId16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147145623"/>
          <a:ext cx="558800" cy="793249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192</xdr:row>
      <xdr:rowOff>23651</xdr:rowOff>
    </xdr:from>
    <xdr:to>
      <xdr:col>5</xdr:col>
      <xdr:colOff>584200</xdr:colOff>
      <xdr:row>192</xdr:row>
      <xdr:rowOff>890754</xdr:rowOff>
    </xdr:to>
    <xdr:pic>
      <xdr:nvPicPr>
        <xdr:cNvPr id="69331" name="Рисунок 69330"/>
        <xdr:cNvPicPr>
          <a:picLocks/>
        </xdr:cNvPicPr>
      </xdr:nvPicPr>
      <xdr:blipFill>
        <a:blip xmlns:r="http://schemas.openxmlformats.org/officeDocument/2006/relationships" r:embed="rId16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147985001"/>
          <a:ext cx="558800" cy="867103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193</xdr:row>
      <xdr:rowOff>22659</xdr:rowOff>
    </xdr:from>
    <xdr:to>
      <xdr:col>5</xdr:col>
      <xdr:colOff>584200</xdr:colOff>
      <xdr:row>193</xdr:row>
      <xdr:rowOff>806023</xdr:rowOff>
    </xdr:to>
    <xdr:pic>
      <xdr:nvPicPr>
        <xdr:cNvPr id="69332" name="Рисунок 69331"/>
        <xdr:cNvPicPr>
          <a:picLocks/>
        </xdr:cNvPicPr>
      </xdr:nvPicPr>
      <xdr:blipFill>
        <a:blip xmlns:r="http://schemas.openxmlformats.org/officeDocument/2006/relationships" r:embed="rId16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148898409"/>
          <a:ext cx="558800" cy="783364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194</xdr:row>
      <xdr:rowOff>24718</xdr:rowOff>
    </xdr:from>
    <xdr:to>
      <xdr:col>5</xdr:col>
      <xdr:colOff>584200</xdr:colOff>
      <xdr:row>194</xdr:row>
      <xdr:rowOff>823004</xdr:rowOff>
    </xdr:to>
    <xdr:pic>
      <xdr:nvPicPr>
        <xdr:cNvPr id="69333" name="Рисунок 69332"/>
        <xdr:cNvPicPr>
          <a:picLocks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149729143"/>
          <a:ext cx="558800" cy="798286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195</xdr:row>
      <xdr:rowOff>24718</xdr:rowOff>
    </xdr:from>
    <xdr:to>
      <xdr:col>5</xdr:col>
      <xdr:colOff>584200</xdr:colOff>
      <xdr:row>195</xdr:row>
      <xdr:rowOff>823004</xdr:rowOff>
    </xdr:to>
    <xdr:pic>
      <xdr:nvPicPr>
        <xdr:cNvPr id="69334" name="Рисунок 69333"/>
        <xdr:cNvPicPr>
          <a:picLocks/>
        </xdr:cNvPicPr>
      </xdr:nvPicPr>
      <xdr:blipFill>
        <a:blip xmlns:r="http://schemas.openxmlformats.org/officeDocument/2006/relationships" r:embed="rId17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150576868"/>
          <a:ext cx="558800" cy="798286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196</xdr:row>
      <xdr:rowOff>22659</xdr:rowOff>
    </xdr:from>
    <xdr:to>
      <xdr:col>5</xdr:col>
      <xdr:colOff>584200</xdr:colOff>
      <xdr:row>196</xdr:row>
      <xdr:rowOff>806023</xdr:rowOff>
    </xdr:to>
    <xdr:pic>
      <xdr:nvPicPr>
        <xdr:cNvPr id="69335" name="Рисунок 69334"/>
        <xdr:cNvPicPr>
          <a:picLocks/>
        </xdr:cNvPicPr>
      </xdr:nvPicPr>
      <xdr:blipFill>
        <a:blip xmlns:r="http://schemas.openxmlformats.org/officeDocument/2006/relationships" r:embed="rId17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151422534"/>
          <a:ext cx="558800" cy="783364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197</xdr:row>
      <xdr:rowOff>22659</xdr:rowOff>
    </xdr:from>
    <xdr:to>
      <xdr:col>5</xdr:col>
      <xdr:colOff>584200</xdr:colOff>
      <xdr:row>197</xdr:row>
      <xdr:rowOff>806023</xdr:rowOff>
    </xdr:to>
    <xdr:pic>
      <xdr:nvPicPr>
        <xdr:cNvPr id="69336" name="Рисунок 69335"/>
        <xdr:cNvPicPr>
          <a:picLocks/>
        </xdr:cNvPicPr>
      </xdr:nvPicPr>
      <xdr:blipFill>
        <a:blip xmlns:r="http://schemas.openxmlformats.org/officeDocument/2006/relationships" r:embed="rId17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152251209"/>
          <a:ext cx="558800" cy="783364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198</xdr:row>
      <xdr:rowOff>22200</xdr:rowOff>
    </xdr:from>
    <xdr:to>
      <xdr:col>5</xdr:col>
      <xdr:colOff>584200</xdr:colOff>
      <xdr:row>198</xdr:row>
      <xdr:rowOff>768372</xdr:rowOff>
    </xdr:to>
    <xdr:pic>
      <xdr:nvPicPr>
        <xdr:cNvPr id="69337" name="Рисунок 69336"/>
        <xdr:cNvPicPr>
          <a:picLocks/>
        </xdr:cNvPicPr>
      </xdr:nvPicPr>
      <xdr:blipFill>
        <a:blip xmlns:r="http://schemas.openxmlformats.org/officeDocument/2006/relationships" r:embed="rId17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153079425"/>
          <a:ext cx="558800" cy="746172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199</xdr:row>
      <xdr:rowOff>23651</xdr:rowOff>
    </xdr:from>
    <xdr:to>
      <xdr:col>5</xdr:col>
      <xdr:colOff>584200</xdr:colOff>
      <xdr:row>199</xdr:row>
      <xdr:rowOff>890754</xdr:rowOff>
    </xdr:to>
    <xdr:pic>
      <xdr:nvPicPr>
        <xdr:cNvPr id="69338" name="Рисунок 69337"/>
        <xdr:cNvPicPr>
          <a:picLocks/>
        </xdr:cNvPicPr>
      </xdr:nvPicPr>
      <xdr:blipFill>
        <a:blip xmlns:r="http://schemas.openxmlformats.org/officeDocument/2006/relationships" r:embed="rId17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153871451"/>
          <a:ext cx="558800" cy="867103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200</xdr:row>
      <xdr:rowOff>22659</xdr:rowOff>
    </xdr:from>
    <xdr:to>
      <xdr:col>5</xdr:col>
      <xdr:colOff>584200</xdr:colOff>
      <xdr:row>200</xdr:row>
      <xdr:rowOff>806023</xdr:rowOff>
    </xdr:to>
    <xdr:pic>
      <xdr:nvPicPr>
        <xdr:cNvPr id="69339" name="Рисунок 69338"/>
        <xdr:cNvPicPr>
          <a:picLocks/>
        </xdr:cNvPicPr>
      </xdr:nvPicPr>
      <xdr:blipFill>
        <a:blip xmlns:r="http://schemas.openxmlformats.org/officeDocument/2006/relationships" r:embed="rId17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154784859"/>
          <a:ext cx="558800" cy="783364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201</xdr:row>
      <xdr:rowOff>23329</xdr:rowOff>
    </xdr:from>
    <xdr:to>
      <xdr:col>5</xdr:col>
      <xdr:colOff>584200</xdr:colOff>
      <xdr:row>201</xdr:row>
      <xdr:rowOff>881554</xdr:rowOff>
    </xdr:to>
    <xdr:pic>
      <xdr:nvPicPr>
        <xdr:cNvPr id="69340" name="Рисунок 69339"/>
        <xdr:cNvPicPr>
          <a:picLocks/>
        </xdr:cNvPicPr>
      </xdr:nvPicPr>
      <xdr:blipFill>
        <a:blip xmlns:r="http://schemas.openxmlformats.org/officeDocument/2006/relationships" r:embed="rId17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155614204"/>
          <a:ext cx="558800" cy="858225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202</xdr:row>
      <xdr:rowOff>24718</xdr:rowOff>
    </xdr:from>
    <xdr:to>
      <xdr:col>5</xdr:col>
      <xdr:colOff>584200</xdr:colOff>
      <xdr:row>202</xdr:row>
      <xdr:rowOff>823004</xdr:rowOff>
    </xdr:to>
    <xdr:pic>
      <xdr:nvPicPr>
        <xdr:cNvPr id="69341" name="Рисунок 69340"/>
        <xdr:cNvPicPr>
          <a:picLocks/>
        </xdr:cNvPicPr>
      </xdr:nvPicPr>
      <xdr:blipFill>
        <a:blip xmlns:r="http://schemas.openxmlformats.org/officeDocument/2006/relationships" r:embed="rId17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156520468"/>
          <a:ext cx="558800" cy="798286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203</xdr:row>
      <xdr:rowOff>23651</xdr:rowOff>
    </xdr:from>
    <xdr:to>
      <xdr:col>5</xdr:col>
      <xdr:colOff>584200</xdr:colOff>
      <xdr:row>203</xdr:row>
      <xdr:rowOff>890754</xdr:rowOff>
    </xdr:to>
    <xdr:pic>
      <xdr:nvPicPr>
        <xdr:cNvPr id="69342" name="Рисунок 69341"/>
        <xdr:cNvPicPr>
          <a:picLocks/>
        </xdr:cNvPicPr>
      </xdr:nvPicPr>
      <xdr:blipFill>
        <a:blip xmlns:r="http://schemas.openxmlformats.org/officeDocument/2006/relationships" r:embed="rId17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157367126"/>
          <a:ext cx="558800" cy="867103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204</xdr:row>
      <xdr:rowOff>23329</xdr:rowOff>
    </xdr:from>
    <xdr:to>
      <xdr:col>5</xdr:col>
      <xdr:colOff>584200</xdr:colOff>
      <xdr:row>204</xdr:row>
      <xdr:rowOff>881554</xdr:rowOff>
    </xdr:to>
    <xdr:pic>
      <xdr:nvPicPr>
        <xdr:cNvPr id="69343" name="Рисунок 69342"/>
        <xdr:cNvPicPr>
          <a:picLocks/>
        </xdr:cNvPicPr>
      </xdr:nvPicPr>
      <xdr:blipFill>
        <a:blip xmlns:r="http://schemas.openxmlformats.org/officeDocument/2006/relationships" r:embed="rId18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158281204"/>
          <a:ext cx="558800" cy="858225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205</xdr:row>
      <xdr:rowOff>24718</xdr:rowOff>
    </xdr:from>
    <xdr:to>
      <xdr:col>5</xdr:col>
      <xdr:colOff>584200</xdr:colOff>
      <xdr:row>205</xdr:row>
      <xdr:rowOff>823004</xdr:rowOff>
    </xdr:to>
    <xdr:pic>
      <xdr:nvPicPr>
        <xdr:cNvPr id="69344" name="Рисунок 69343"/>
        <xdr:cNvPicPr>
          <a:picLocks/>
        </xdr:cNvPicPr>
      </xdr:nvPicPr>
      <xdr:blipFill>
        <a:blip xmlns:r="http://schemas.openxmlformats.org/officeDocument/2006/relationships" r:embed="rId18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159187468"/>
          <a:ext cx="558800" cy="798286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206</xdr:row>
      <xdr:rowOff>24718</xdr:rowOff>
    </xdr:from>
    <xdr:to>
      <xdr:col>5</xdr:col>
      <xdr:colOff>584200</xdr:colOff>
      <xdr:row>206</xdr:row>
      <xdr:rowOff>823004</xdr:rowOff>
    </xdr:to>
    <xdr:pic>
      <xdr:nvPicPr>
        <xdr:cNvPr id="69345" name="Рисунок 69344"/>
        <xdr:cNvPicPr>
          <a:picLocks/>
        </xdr:cNvPicPr>
      </xdr:nvPicPr>
      <xdr:blipFill>
        <a:blip xmlns:r="http://schemas.openxmlformats.org/officeDocument/2006/relationships" r:embed="rId18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160035193"/>
          <a:ext cx="558800" cy="798286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207</xdr:row>
      <xdr:rowOff>22659</xdr:rowOff>
    </xdr:from>
    <xdr:to>
      <xdr:col>5</xdr:col>
      <xdr:colOff>584200</xdr:colOff>
      <xdr:row>207</xdr:row>
      <xdr:rowOff>806023</xdr:rowOff>
    </xdr:to>
    <xdr:pic>
      <xdr:nvPicPr>
        <xdr:cNvPr id="69346" name="Рисунок 69345"/>
        <xdr:cNvPicPr>
          <a:picLocks/>
        </xdr:cNvPicPr>
      </xdr:nvPicPr>
      <xdr:blipFill>
        <a:blip xmlns:r="http://schemas.openxmlformats.org/officeDocument/2006/relationships" r:embed="rId18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160880859"/>
          <a:ext cx="558800" cy="783364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208</xdr:row>
      <xdr:rowOff>24718</xdr:rowOff>
    </xdr:from>
    <xdr:to>
      <xdr:col>5</xdr:col>
      <xdr:colOff>584200</xdr:colOff>
      <xdr:row>208</xdr:row>
      <xdr:rowOff>823004</xdr:rowOff>
    </xdr:to>
    <xdr:pic>
      <xdr:nvPicPr>
        <xdr:cNvPr id="69347" name="Рисунок 69346"/>
        <xdr:cNvPicPr>
          <a:picLocks/>
        </xdr:cNvPicPr>
      </xdr:nvPicPr>
      <xdr:blipFill>
        <a:blip xmlns:r="http://schemas.openxmlformats.org/officeDocument/2006/relationships" r:embed="rId18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161711593"/>
          <a:ext cx="558800" cy="798286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209</xdr:row>
      <xdr:rowOff>24718</xdr:rowOff>
    </xdr:from>
    <xdr:to>
      <xdr:col>5</xdr:col>
      <xdr:colOff>584200</xdr:colOff>
      <xdr:row>209</xdr:row>
      <xdr:rowOff>823004</xdr:rowOff>
    </xdr:to>
    <xdr:pic>
      <xdr:nvPicPr>
        <xdr:cNvPr id="69348" name="Рисунок 69347"/>
        <xdr:cNvPicPr>
          <a:picLocks/>
        </xdr:cNvPicPr>
      </xdr:nvPicPr>
      <xdr:blipFill>
        <a:blip xmlns:r="http://schemas.openxmlformats.org/officeDocument/2006/relationships" r:embed="rId18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162559318"/>
          <a:ext cx="558800" cy="798286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210</xdr:row>
      <xdr:rowOff>22200</xdr:rowOff>
    </xdr:from>
    <xdr:to>
      <xdr:col>5</xdr:col>
      <xdr:colOff>584200</xdr:colOff>
      <xdr:row>210</xdr:row>
      <xdr:rowOff>768372</xdr:rowOff>
    </xdr:to>
    <xdr:pic>
      <xdr:nvPicPr>
        <xdr:cNvPr id="69349" name="Рисунок 69348"/>
        <xdr:cNvPicPr>
          <a:picLocks/>
        </xdr:cNvPicPr>
      </xdr:nvPicPr>
      <xdr:blipFill>
        <a:blip xmlns:r="http://schemas.openxmlformats.org/officeDocument/2006/relationships" r:embed="rId18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163404525"/>
          <a:ext cx="558800" cy="746172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211</xdr:row>
      <xdr:rowOff>23329</xdr:rowOff>
    </xdr:from>
    <xdr:to>
      <xdr:col>5</xdr:col>
      <xdr:colOff>584200</xdr:colOff>
      <xdr:row>211</xdr:row>
      <xdr:rowOff>881554</xdr:rowOff>
    </xdr:to>
    <xdr:pic>
      <xdr:nvPicPr>
        <xdr:cNvPr id="69350" name="Рисунок 69349"/>
        <xdr:cNvPicPr>
          <a:picLocks/>
        </xdr:cNvPicPr>
      </xdr:nvPicPr>
      <xdr:blipFill>
        <a:blip xmlns:r="http://schemas.openxmlformats.org/officeDocument/2006/relationships" r:embed="rId18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164196229"/>
          <a:ext cx="558800" cy="858225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212</xdr:row>
      <xdr:rowOff>23651</xdr:rowOff>
    </xdr:from>
    <xdr:to>
      <xdr:col>5</xdr:col>
      <xdr:colOff>584200</xdr:colOff>
      <xdr:row>212</xdr:row>
      <xdr:rowOff>890754</xdr:rowOff>
    </xdr:to>
    <xdr:pic>
      <xdr:nvPicPr>
        <xdr:cNvPr id="69351" name="Рисунок 69350"/>
        <xdr:cNvPicPr>
          <a:picLocks/>
        </xdr:cNvPicPr>
      </xdr:nvPicPr>
      <xdr:blipFill>
        <a:blip xmlns:r="http://schemas.openxmlformats.org/officeDocument/2006/relationships" r:embed="rId18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165101426"/>
          <a:ext cx="558800" cy="867103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213</xdr:row>
      <xdr:rowOff>23329</xdr:rowOff>
    </xdr:from>
    <xdr:to>
      <xdr:col>5</xdr:col>
      <xdr:colOff>584200</xdr:colOff>
      <xdr:row>213</xdr:row>
      <xdr:rowOff>881554</xdr:rowOff>
    </xdr:to>
    <xdr:pic>
      <xdr:nvPicPr>
        <xdr:cNvPr id="69352" name="Рисунок 69351"/>
        <xdr:cNvPicPr>
          <a:picLocks/>
        </xdr:cNvPicPr>
      </xdr:nvPicPr>
      <xdr:blipFill>
        <a:blip xmlns:r="http://schemas.openxmlformats.org/officeDocument/2006/relationships" r:embed="rId18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166015504"/>
          <a:ext cx="558800" cy="858225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214</xdr:row>
      <xdr:rowOff>23651</xdr:rowOff>
    </xdr:from>
    <xdr:to>
      <xdr:col>5</xdr:col>
      <xdr:colOff>584200</xdr:colOff>
      <xdr:row>214</xdr:row>
      <xdr:rowOff>890754</xdr:rowOff>
    </xdr:to>
    <xdr:pic>
      <xdr:nvPicPr>
        <xdr:cNvPr id="69353" name="Рисунок 69352"/>
        <xdr:cNvPicPr>
          <a:picLocks/>
        </xdr:cNvPicPr>
      </xdr:nvPicPr>
      <xdr:blipFill>
        <a:blip xmlns:r="http://schemas.openxmlformats.org/officeDocument/2006/relationships" r:embed="rId19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166920701"/>
          <a:ext cx="558800" cy="867103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215</xdr:row>
      <xdr:rowOff>22659</xdr:rowOff>
    </xdr:from>
    <xdr:to>
      <xdr:col>5</xdr:col>
      <xdr:colOff>584200</xdr:colOff>
      <xdr:row>215</xdr:row>
      <xdr:rowOff>806023</xdr:rowOff>
    </xdr:to>
    <xdr:pic>
      <xdr:nvPicPr>
        <xdr:cNvPr id="69354" name="Рисунок 69353"/>
        <xdr:cNvPicPr>
          <a:picLocks/>
        </xdr:cNvPicPr>
      </xdr:nvPicPr>
      <xdr:blipFill>
        <a:blip xmlns:r="http://schemas.openxmlformats.org/officeDocument/2006/relationships" r:embed="rId19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167834109"/>
          <a:ext cx="558800" cy="783364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216</xdr:row>
      <xdr:rowOff>24718</xdr:rowOff>
    </xdr:from>
    <xdr:to>
      <xdr:col>5</xdr:col>
      <xdr:colOff>584200</xdr:colOff>
      <xdr:row>216</xdr:row>
      <xdr:rowOff>823004</xdr:rowOff>
    </xdr:to>
    <xdr:pic>
      <xdr:nvPicPr>
        <xdr:cNvPr id="69355" name="Рисунок 69354"/>
        <xdr:cNvPicPr>
          <a:picLocks/>
        </xdr:cNvPicPr>
      </xdr:nvPicPr>
      <xdr:blipFill>
        <a:blip xmlns:r="http://schemas.openxmlformats.org/officeDocument/2006/relationships" r:embed="rId19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168664843"/>
          <a:ext cx="558800" cy="798286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217</xdr:row>
      <xdr:rowOff>22163</xdr:rowOff>
    </xdr:from>
    <xdr:to>
      <xdr:col>5</xdr:col>
      <xdr:colOff>584200</xdr:colOff>
      <xdr:row>217</xdr:row>
      <xdr:rowOff>825550</xdr:rowOff>
    </xdr:to>
    <xdr:pic>
      <xdr:nvPicPr>
        <xdr:cNvPr id="69356" name="Рисунок 69355"/>
        <xdr:cNvPicPr>
          <a:picLocks/>
        </xdr:cNvPicPr>
      </xdr:nvPicPr>
      <xdr:blipFill>
        <a:blip xmlns:r="http://schemas.openxmlformats.org/officeDocument/2006/relationships" r:embed="rId19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169510013"/>
          <a:ext cx="558800" cy="803387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218</xdr:row>
      <xdr:rowOff>23813</xdr:rowOff>
    </xdr:from>
    <xdr:to>
      <xdr:col>5</xdr:col>
      <xdr:colOff>584200</xdr:colOff>
      <xdr:row>218</xdr:row>
      <xdr:rowOff>862013</xdr:rowOff>
    </xdr:to>
    <xdr:pic>
      <xdr:nvPicPr>
        <xdr:cNvPr id="69357" name="Рисунок 69356"/>
        <xdr:cNvPicPr>
          <a:picLocks/>
        </xdr:cNvPicPr>
      </xdr:nvPicPr>
      <xdr:blipFill>
        <a:blip xmlns:r="http://schemas.openxmlformats.org/officeDocument/2006/relationships" r:embed="rId19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170359388"/>
          <a:ext cx="558800" cy="83820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219</xdr:row>
      <xdr:rowOff>23813</xdr:rowOff>
    </xdr:from>
    <xdr:to>
      <xdr:col>5</xdr:col>
      <xdr:colOff>584200</xdr:colOff>
      <xdr:row>219</xdr:row>
      <xdr:rowOff>862013</xdr:rowOff>
    </xdr:to>
    <xdr:pic>
      <xdr:nvPicPr>
        <xdr:cNvPr id="69358" name="Рисунок 69357"/>
        <xdr:cNvPicPr>
          <a:picLocks/>
        </xdr:cNvPicPr>
      </xdr:nvPicPr>
      <xdr:blipFill>
        <a:blip xmlns:r="http://schemas.openxmlformats.org/officeDocument/2006/relationships" r:embed="rId19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171245213"/>
          <a:ext cx="558800" cy="83820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220</xdr:row>
      <xdr:rowOff>23614</xdr:rowOff>
    </xdr:from>
    <xdr:to>
      <xdr:col>5</xdr:col>
      <xdr:colOff>584200</xdr:colOff>
      <xdr:row>220</xdr:row>
      <xdr:rowOff>776488</xdr:rowOff>
    </xdr:to>
    <xdr:pic>
      <xdr:nvPicPr>
        <xdr:cNvPr id="69359" name="Рисунок 69358"/>
        <xdr:cNvPicPr>
          <a:picLocks/>
        </xdr:cNvPicPr>
      </xdr:nvPicPr>
      <xdr:blipFill>
        <a:blip xmlns:r="http://schemas.openxmlformats.org/officeDocument/2006/relationships" r:embed="rId19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172130839"/>
          <a:ext cx="558800" cy="752874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221</xdr:row>
      <xdr:rowOff>22200</xdr:rowOff>
    </xdr:from>
    <xdr:to>
      <xdr:col>5</xdr:col>
      <xdr:colOff>584200</xdr:colOff>
      <xdr:row>221</xdr:row>
      <xdr:rowOff>768372</xdr:rowOff>
    </xdr:to>
    <xdr:pic>
      <xdr:nvPicPr>
        <xdr:cNvPr id="69360" name="Рисунок 69359"/>
        <xdr:cNvPicPr>
          <a:picLocks/>
        </xdr:cNvPicPr>
      </xdr:nvPicPr>
      <xdr:blipFill>
        <a:blip xmlns:r="http://schemas.openxmlformats.org/officeDocument/2006/relationships" r:embed="rId19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172929525"/>
          <a:ext cx="558800" cy="746172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222</xdr:row>
      <xdr:rowOff>23813</xdr:rowOff>
    </xdr:from>
    <xdr:to>
      <xdr:col>5</xdr:col>
      <xdr:colOff>584200</xdr:colOff>
      <xdr:row>222</xdr:row>
      <xdr:rowOff>862013</xdr:rowOff>
    </xdr:to>
    <xdr:pic>
      <xdr:nvPicPr>
        <xdr:cNvPr id="69361" name="Рисунок 69360"/>
        <xdr:cNvPicPr>
          <a:picLocks/>
        </xdr:cNvPicPr>
      </xdr:nvPicPr>
      <xdr:blipFill>
        <a:blip xmlns:r="http://schemas.openxmlformats.org/officeDocument/2006/relationships" r:embed="rId19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173721713"/>
          <a:ext cx="558800" cy="83820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223</xdr:row>
      <xdr:rowOff>24718</xdr:rowOff>
    </xdr:from>
    <xdr:to>
      <xdr:col>5</xdr:col>
      <xdr:colOff>584200</xdr:colOff>
      <xdr:row>223</xdr:row>
      <xdr:rowOff>823004</xdr:rowOff>
    </xdr:to>
    <xdr:pic>
      <xdr:nvPicPr>
        <xdr:cNvPr id="69362" name="Рисунок 69361"/>
        <xdr:cNvPicPr>
          <a:picLocks/>
        </xdr:cNvPicPr>
      </xdr:nvPicPr>
      <xdr:blipFill>
        <a:blip xmlns:r="http://schemas.openxmlformats.org/officeDocument/2006/relationships" r:embed="rId19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174608443"/>
          <a:ext cx="558800" cy="798286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224</xdr:row>
      <xdr:rowOff>22659</xdr:rowOff>
    </xdr:from>
    <xdr:to>
      <xdr:col>5</xdr:col>
      <xdr:colOff>584200</xdr:colOff>
      <xdr:row>224</xdr:row>
      <xdr:rowOff>806023</xdr:rowOff>
    </xdr:to>
    <xdr:pic>
      <xdr:nvPicPr>
        <xdr:cNvPr id="69363" name="Рисунок 69362"/>
        <xdr:cNvPicPr>
          <a:picLocks/>
        </xdr:cNvPicPr>
      </xdr:nvPicPr>
      <xdr:blipFill>
        <a:blip xmlns:r="http://schemas.openxmlformats.org/officeDocument/2006/relationships" r:embed="rId20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175454109"/>
          <a:ext cx="558800" cy="783364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225</xdr:row>
      <xdr:rowOff>24718</xdr:rowOff>
    </xdr:from>
    <xdr:to>
      <xdr:col>5</xdr:col>
      <xdr:colOff>584200</xdr:colOff>
      <xdr:row>225</xdr:row>
      <xdr:rowOff>823004</xdr:rowOff>
    </xdr:to>
    <xdr:pic>
      <xdr:nvPicPr>
        <xdr:cNvPr id="69364" name="Рисунок 69363"/>
        <xdr:cNvPicPr>
          <a:picLocks/>
        </xdr:cNvPicPr>
      </xdr:nvPicPr>
      <xdr:blipFill>
        <a:blip xmlns:r="http://schemas.openxmlformats.org/officeDocument/2006/relationships" r:embed="rId20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176284843"/>
          <a:ext cx="558800" cy="798286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226</xdr:row>
      <xdr:rowOff>23813</xdr:rowOff>
    </xdr:from>
    <xdr:to>
      <xdr:col>5</xdr:col>
      <xdr:colOff>584200</xdr:colOff>
      <xdr:row>226</xdr:row>
      <xdr:rowOff>862013</xdr:rowOff>
    </xdr:to>
    <xdr:pic>
      <xdr:nvPicPr>
        <xdr:cNvPr id="69365" name="Рисунок 69364"/>
        <xdr:cNvPicPr>
          <a:picLocks/>
        </xdr:cNvPicPr>
      </xdr:nvPicPr>
      <xdr:blipFill>
        <a:blip xmlns:r="http://schemas.openxmlformats.org/officeDocument/2006/relationships" r:embed="rId20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177131663"/>
          <a:ext cx="558800" cy="83820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227</xdr:row>
      <xdr:rowOff>24718</xdr:rowOff>
    </xdr:from>
    <xdr:to>
      <xdr:col>5</xdr:col>
      <xdr:colOff>584200</xdr:colOff>
      <xdr:row>227</xdr:row>
      <xdr:rowOff>823004</xdr:rowOff>
    </xdr:to>
    <xdr:pic>
      <xdr:nvPicPr>
        <xdr:cNvPr id="69366" name="Рисунок 69365"/>
        <xdr:cNvPicPr>
          <a:picLocks/>
        </xdr:cNvPicPr>
      </xdr:nvPicPr>
      <xdr:blipFill>
        <a:blip xmlns:r="http://schemas.openxmlformats.org/officeDocument/2006/relationships" r:embed="rId20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178018393"/>
          <a:ext cx="558800" cy="798286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228</xdr:row>
      <xdr:rowOff>23329</xdr:rowOff>
    </xdr:from>
    <xdr:to>
      <xdr:col>5</xdr:col>
      <xdr:colOff>584200</xdr:colOff>
      <xdr:row>228</xdr:row>
      <xdr:rowOff>881554</xdr:rowOff>
    </xdr:to>
    <xdr:pic>
      <xdr:nvPicPr>
        <xdr:cNvPr id="69367" name="Рисунок 69366"/>
        <xdr:cNvPicPr>
          <a:picLocks/>
        </xdr:cNvPicPr>
      </xdr:nvPicPr>
      <xdr:blipFill>
        <a:blip xmlns:r="http://schemas.openxmlformats.org/officeDocument/2006/relationships" r:embed="rId20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178864729"/>
          <a:ext cx="558800" cy="858225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229</xdr:row>
      <xdr:rowOff>22200</xdr:rowOff>
    </xdr:from>
    <xdr:to>
      <xdr:col>5</xdr:col>
      <xdr:colOff>584200</xdr:colOff>
      <xdr:row>229</xdr:row>
      <xdr:rowOff>768372</xdr:rowOff>
    </xdr:to>
    <xdr:pic>
      <xdr:nvPicPr>
        <xdr:cNvPr id="69368" name="Рисунок 69367"/>
        <xdr:cNvPicPr>
          <a:picLocks/>
        </xdr:cNvPicPr>
      </xdr:nvPicPr>
      <xdr:blipFill>
        <a:blip xmlns:r="http://schemas.openxmlformats.org/officeDocument/2006/relationships" r:embed="rId20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179768475"/>
          <a:ext cx="558800" cy="746172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230</xdr:row>
      <xdr:rowOff>24718</xdr:rowOff>
    </xdr:from>
    <xdr:to>
      <xdr:col>5</xdr:col>
      <xdr:colOff>584200</xdr:colOff>
      <xdr:row>230</xdr:row>
      <xdr:rowOff>823004</xdr:rowOff>
    </xdr:to>
    <xdr:pic>
      <xdr:nvPicPr>
        <xdr:cNvPr id="69369" name="Рисунок 69368"/>
        <xdr:cNvPicPr>
          <a:picLocks/>
        </xdr:cNvPicPr>
      </xdr:nvPicPr>
      <xdr:blipFill>
        <a:blip xmlns:r="http://schemas.openxmlformats.org/officeDocument/2006/relationships" r:embed="rId20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180561568"/>
          <a:ext cx="558800" cy="798286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231</xdr:row>
      <xdr:rowOff>23329</xdr:rowOff>
    </xdr:from>
    <xdr:to>
      <xdr:col>5</xdr:col>
      <xdr:colOff>584200</xdr:colOff>
      <xdr:row>231</xdr:row>
      <xdr:rowOff>881554</xdr:rowOff>
    </xdr:to>
    <xdr:pic>
      <xdr:nvPicPr>
        <xdr:cNvPr id="69370" name="Рисунок 69369"/>
        <xdr:cNvPicPr>
          <a:picLocks/>
        </xdr:cNvPicPr>
      </xdr:nvPicPr>
      <xdr:blipFill>
        <a:blip xmlns:r="http://schemas.openxmlformats.org/officeDocument/2006/relationships" r:embed="rId20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181407904"/>
          <a:ext cx="558800" cy="858225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232</xdr:row>
      <xdr:rowOff>23329</xdr:rowOff>
    </xdr:from>
    <xdr:to>
      <xdr:col>5</xdr:col>
      <xdr:colOff>584200</xdr:colOff>
      <xdr:row>232</xdr:row>
      <xdr:rowOff>881554</xdr:rowOff>
    </xdr:to>
    <xdr:pic>
      <xdr:nvPicPr>
        <xdr:cNvPr id="69371" name="Рисунок 69370"/>
        <xdr:cNvPicPr>
          <a:picLocks/>
        </xdr:cNvPicPr>
      </xdr:nvPicPr>
      <xdr:blipFill>
        <a:blip xmlns:r="http://schemas.openxmlformats.org/officeDocument/2006/relationships" r:embed="rId20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182312779"/>
          <a:ext cx="558800" cy="858225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233</xdr:row>
      <xdr:rowOff>24718</xdr:rowOff>
    </xdr:from>
    <xdr:to>
      <xdr:col>5</xdr:col>
      <xdr:colOff>584200</xdr:colOff>
      <xdr:row>233</xdr:row>
      <xdr:rowOff>823004</xdr:rowOff>
    </xdr:to>
    <xdr:pic>
      <xdr:nvPicPr>
        <xdr:cNvPr id="69372" name="Рисунок 69371"/>
        <xdr:cNvPicPr>
          <a:picLocks/>
        </xdr:cNvPicPr>
      </xdr:nvPicPr>
      <xdr:blipFill>
        <a:blip xmlns:r="http://schemas.openxmlformats.org/officeDocument/2006/relationships" r:embed="rId20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183219043"/>
          <a:ext cx="558800" cy="798286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234</xdr:row>
      <xdr:rowOff>22659</xdr:rowOff>
    </xdr:from>
    <xdr:to>
      <xdr:col>5</xdr:col>
      <xdr:colOff>584200</xdr:colOff>
      <xdr:row>234</xdr:row>
      <xdr:rowOff>806023</xdr:rowOff>
    </xdr:to>
    <xdr:pic>
      <xdr:nvPicPr>
        <xdr:cNvPr id="69373" name="Рисунок 69372"/>
        <xdr:cNvPicPr>
          <a:picLocks/>
        </xdr:cNvPicPr>
      </xdr:nvPicPr>
      <xdr:blipFill>
        <a:blip xmlns:r="http://schemas.openxmlformats.org/officeDocument/2006/relationships" r:embed="rId21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184064709"/>
          <a:ext cx="558800" cy="783364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235</xdr:row>
      <xdr:rowOff>22659</xdr:rowOff>
    </xdr:from>
    <xdr:to>
      <xdr:col>5</xdr:col>
      <xdr:colOff>584200</xdr:colOff>
      <xdr:row>235</xdr:row>
      <xdr:rowOff>806023</xdr:rowOff>
    </xdr:to>
    <xdr:pic>
      <xdr:nvPicPr>
        <xdr:cNvPr id="69374" name="Рисунок 69373"/>
        <xdr:cNvPicPr>
          <a:picLocks/>
        </xdr:cNvPicPr>
      </xdr:nvPicPr>
      <xdr:blipFill>
        <a:blip xmlns:r="http://schemas.openxmlformats.org/officeDocument/2006/relationships" r:embed="rId21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184893384"/>
          <a:ext cx="558800" cy="783364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236</xdr:row>
      <xdr:rowOff>23329</xdr:rowOff>
    </xdr:from>
    <xdr:to>
      <xdr:col>5</xdr:col>
      <xdr:colOff>584200</xdr:colOff>
      <xdr:row>236</xdr:row>
      <xdr:rowOff>881554</xdr:rowOff>
    </xdr:to>
    <xdr:pic>
      <xdr:nvPicPr>
        <xdr:cNvPr id="69375" name="Рисунок 69374"/>
        <xdr:cNvPicPr>
          <a:picLocks/>
        </xdr:cNvPicPr>
      </xdr:nvPicPr>
      <xdr:blipFill>
        <a:blip xmlns:r="http://schemas.openxmlformats.org/officeDocument/2006/relationships" r:embed="rId21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185722729"/>
          <a:ext cx="558800" cy="858225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237</xdr:row>
      <xdr:rowOff>22659</xdr:rowOff>
    </xdr:from>
    <xdr:to>
      <xdr:col>5</xdr:col>
      <xdr:colOff>584200</xdr:colOff>
      <xdr:row>237</xdr:row>
      <xdr:rowOff>806023</xdr:rowOff>
    </xdr:to>
    <xdr:pic>
      <xdr:nvPicPr>
        <xdr:cNvPr id="69376" name="Рисунок 69375"/>
        <xdr:cNvPicPr>
          <a:picLocks/>
        </xdr:cNvPicPr>
      </xdr:nvPicPr>
      <xdr:blipFill>
        <a:blip xmlns:r="http://schemas.openxmlformats.org/officeDocument/2006/relationships" r:embed="rId21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186626934"/>
          <a:ext cx="558800" cy="783364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238</xdr:row>
      <xdr:rowOff>24718</xdr:rowOff>
    </xdr:from>
    <xdr:to>
      <xdr:col>5</xdr:col>
      <xdr:colOff>584200</xdr:colOff>
      <xdr:row>238</xdr:row>
      <xdr:rowOff>823004</xdr:rowOff>
    </xdr:to>
    <xdr:pic>
      <xdr:nvPicPr>
        <xdr:cNvPr id="69377" name="Рисунок 69376"/>
        <xdr:cNvPicPr>
          <a:picLocks/>
        </xdr:cNvPicPr>
      </xdr:nvPicPr>
      <xdr:blipFill>
        <a:blip xmlns:r="http://schemas.openxmlformats.org/officeDocument/2006/relationships" r:embed="rId21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187457668"/>
          <a:ext cx="558800" cy="798286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239</xdr:row>
      <xdr:rowOff>23813</xdr:rowOff>
    </xdr:from>
    <xdr:to>
      <xdr:col>5</xdr:col>
      <xdr:colOff>584200</xdr:colOff>
      <xdr:row>239</xdr:row>
      <xdr:rowOff>862013</xdr:rowOff>
    </xdr:to>
    <xdr:pic>
      <xdr:nvPicPr>
        <xdr:cNvPr id="69378" name="Рисунок 69377"/>
        <xdr:cNvPicPr>
          <a:picLocks/>
        </xdr:cNvPicPr>
      </xdr:nvPicPr>
      <xdr:blipFill>
        <a:blip xmlns:r="http://schemas.openxmlformats.org/officeDocument/2006/relationships" r:embed="rId21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188304488"/>
          <a:ext cx="558800" cy="83820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240</xdr:row>
      <xdr:rowOff>23329</xdr:rowOff>
    </xdr:from>
    <xdr:to>
      <xdr:col>5</xdr:col>
      <xdr:colOff>584200</xdr:colOff>
      <xdr:row>240</xdr:row>
      <xdr:rowOff>881554</xdr:rowOff>
    </xdr:to>
    <xdr:pic>
      <xdr:nvPicPr>
        <xdr:cNvPr id="69379" name="Рисунок 69378"/>
        <xdr:cNvPicPr>
          <a:picLocks/>
        </xdr:cNvPicPr>
      </xdr:nvPicPr>
      <xdr:blipFill>
        <a:blip xmlns:r="http://schemas.openxmlformats.org/officeDocument/2006/relationships" r:embed="rId21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189189829"/>
          <a:ext cx="558800" cy="858225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241</xdr:row>
      <xdr:rowOff>23651</xdr:rowOff>
    </xdr:from>
    <xdr:to>
      <xdr:col>5</xdr:col>
      <xdr:colOff>584200</xdr:colOff>
      <xdr:row>241</xdr:row>
      <xdr:rowOff>890754</xdr:rowOff>
    </xdr:to>
    <xdr:pic>
      <xdr:nvPicPr>
        <xdr:cNvPr id="69380" name="Рисунок 69379"/>
        <xdr:cNvPicPr>
          <a:picLocks/>
        </xdr:cNvPicPr>
      </xdr:nvPicPr>
      <xdr:blipFill>
        <a:blip xmlns:r="http://schemas.openxmlformats.org/officeDocument/2006/relationships" r:embed="rId21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190095026"/>
          <a:ext cx="558800" cy="867103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242</xdr:row>
      <xdr:rowOff>24718</xdr:rowOff>
    </xdr:from>
    <xdr:to>
      <xdr:col>5</xdr:col>
      <xdr:colOff>584200</xdr:colOff>
      <xdr:row>242</xdr:row>
      <xdr:rowOff>823004</xdr:rowOff>
    </xdr:to>
    <xdr:pic>
      <xdr:nvPicPr>
        <xdr:cNvPr id="69381" name="Рисунок 69380"/>
        <xdr:cNvPicPr>
          <a:picLocks/>
        </xdr:cNvPicPr>
      </xdr:nvPicPr>
      <xdr:blipFill>
        <a:blip xmlns:r="http://schemas.openxmlformats.org/officeDocument/2006/relationships" r:embed="rId21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191010493"/>
          <a:ext cx="558800" cy="798286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243</xdr:row>
      <xdr:rowOff>23813</xdr:rowOff>
    </xdr:from>
    <xdr:to>
      <xdr:col>5</xdr:col>
      <xdr:colOff>584200</xdr:colOff>
      <xdr:row>243</xdr:row>
      <xdr:rowOff>862013</xdr:rowOff>
    </xdr:to>
    <xdr:pic>
      <xdr:nvPicPr>
        <xdr:cNvPr id="69382" name="Рисунок 69381"/>
        <xdr:cNvPicPr>
          <a:picLocks/>
        </xdr:cNvPicPr>
      </xdr:nvPicPr>
      <xdr:blipFill>
        <a:blip xmlns:r="http://schemas.openxmlformats.org/officeDocument/2006/relationships" r:embed="rId21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191857313"/>
          <a:ext cx="558800" cy="83820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244</xdr:row>
      <xdr:rowOff>24718</xdr:rowOff>
    </xdr:from>
    <xdr:to>
      <xdr:col>5</xdr:col>
      <xdr:colOff>584200</xdr:colOff>
      <xdr:row>244</xdr:row>
      <xdr:rowOff>823004</xdr:rowOff>
    </xdr:to>
    <xdr:pic>
      <xdr:nvPicPr>
        <xdr:cNvPr id="69383" name="Рисунок 69382"/>
        <xdr:cNvPicPr>
          <a:picLocks/>
        </xdr:cNvPicPr>
      </xdr:nvPicPr>
      <xdr:blipFill>
        <a:blip xmlns:r="http://schemas.openxmlformats.org/officeDocument/2006/relationships" r:embed="rId22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192744043"/>
          <a:ext cx="558800" cy="798286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245</xdr:row>
      <xdr:rowOff>23813</xdr:rowOff>
    </xdr:from>
    <xdr:to>
      <xdr:col>5</xdr:col>
      <xdr:colOff>584200</xdr:colOff>
      <xdr:row>245</xdr:row>
      <xdr:rowOff>862013</xdr:rowOff>
    </xdr:to>
    <xdr:pic>
      <xdr:nvPicPr>
        <xdr:cNvPr id="69384" name="Рисунок 69383"/>
        <xdr:cNvPicPr>
          <a:picLocks/>
        </xdr:cNvPicPr>
      </xdr:nvPicPr>
      <xdr:blipFill>
        <a:blip xmlns:r="http://schemas.openxmlformats.org/officeDocument/2006/relationships" r:embed="rId22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193590863"/>
          <a:ext cx="558800" cy="83820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246</xdr:row>
      <xdr:rowOff>22659</xdr:rowOff>
    </xdr:from>
    <xdr:to>
      <xdr:col>5</xdr:col>
      <xdr:colOff>584200</xdr:colOff>
      <xdr:row>246</xdr:row>
      <xdr:rowOff>806023</xdr:rowOff>
    </xdr:to>
    <xdr:pic>
      <xdr:nvPicPr>
        <xdr:cNvPr id="69385" name="Рисунок 69384"/>
        <xdr:cNvPicPr>
          <a:picLocks/>
        </xdr:cNvPicPr>
      </xdr:nvPicPr>
      <xdr:blipFill>
        <a:blip xmlns:r="http://schemas.openxmlformats.org/officeDocument/2006/relationships" r:embed="rId22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194475534"/>
          <a:ext cx="558800" cy="783364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247</xdr:row>
      <xdr:rowOff>23813</xdr:rowOff>
    </xdr:from>
    <xdr:to>
      <xdr:col>5</xdr:col>
      <xdr:colOff>584200</xdr:colOff>
      <xdr:row>247</xdr:row>
      <xdr:rowOff>862013</xdr:rowOff>
    </xdr:to>
    <xdr:pic>
      <xdr:nvPicPr>
        <xdr:cNvPr id="69386" name="Рисунок 69385"/>
        <xdr:cNvPicPr>
          <a:picLocks/>
        </xdr:cNvPicPr>
      </xdr:nvPicPr>
      <xdr:blipFill>
        <a:blip xmlns:r="http://schemas.openxmlformats.org/officeDocument/2006/relationships" r:embed="rId22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195305363"/>
          <a:ext cx="558800" cy="83820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248</xdr:row>
      <xdr:rowOff>23813</xdr:rowOff>
    </xdr:from>
    <xdr:to>
      <xdr:col>5</xdr:col>
      <xdr:colOff>584200</xdr:colOff>
      <xdr:row>248</xdr:row>
      <xdr:rowOff>862013</xdr:rowOff>
    </xdr:to>
    <xdr:pic>
      <xdr:nvPicPr>
        <xdr:cNvPr id="69387" name="Рисунок 69386"/>
        <xdr:cNvPicPr>
          <a:picLocks/>
        </xdr:cNvPicPr>
      </xdr:nvPicPr>
      <xdr:blipFill>
        <a:blip xmlns:r="http://schemas.openxmlformats.org/officeDocument/2006/relationships" r:embed="rId22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196191188"/>
          <a:ext cx="558800" cy="83820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249</xdr:row>
      <xdr:rowOff>23329</xdr:rowOff>
    </xdr:from>
    <xdr:to>
      <xdr:col>5</xdr:col>
      <xdr:colOff>584200</xdr:colOff>
      <xdr:row>249</xdr:row>
      <xdr:rowOff>881554</xdr:rowOff>
    </xdr:to>
    <xdr:pic>
      <xdr:nvPicPr>
        <xdr:cNvPr id="69388" name="Рисунок 69387"/>
        <xdr:cNvPicPr>
          <a:picLocks/>
        </xdr:cNvPicPr>
      </xdr:nvPicPr>
      <xdr:blipFill>
        <a:blip xmlns:r="http://schemas.openxmlformats.org/officeDocument/2006/relationships" r:embed="rId22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197076529"/>
          <a:ext cx="558800" cy="858225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250</xdr:row>
      <xdr:rowOff>23813</xdr:rowOff>
    </xdr:from>
    <xdr:to>
      <xdr:col>5</xdr:col>
      <xdr:colOff>584200</xdr:colOff>
      <xdr:row>250</xdr:row>
      <xdr:rowOff>862013</xdr:rowOff>
    </xdr:to>
    <xdr:pic>
      <xdr:nvPicPr>
        <xdr:cNvPr id="69389" name="Рисунок 69388"/>
        <xdr:cNvPicPr>
          <a:picLocks/>
        </xdr:cNvPicPr>
      </xdr:nvPicPr>
      <xdr:blipFill>
        <a:blip xmlns:r="http://schemas.openxmlformats.org/officeDocument/2006/relationships" r:embed="rId22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197981888"/>
          <a:ext cx="558800" cy="83820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251</xdr:row>
      <xdr:rowOff>22659</xdr:rowOff>
    </xdr:from>
    <xdr:to>
      <xdr:col>5</xdr:col>
      <xdr:colOff>584200</xdr:colOff>
      <xdr:row>251</xdr:row>
      <xdr:rowOff>806023</xdr:rowOff>
    </xdr:to>
    <xdr:pic>
      <xdr:nvPicPr>
        <xdr:cNvPr id="69390" name="Рисунок 69389"/>
        <xdr:cNvPicPr>
          <a:picLocks/>
        </xdr:cNvPicPr>
      </xdr:nvPicPr>
      <xdr:blipFill>
        <a:blip xmlns:r="http://schemas.openxmlformats.org/officeDocument/2006/relationships" r:embed="rId22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198866559"/>
          <a:ext cx="558800" cy="783364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252</xdr:row>
      <xdr:rowOff>22659</xdr:rowOff>
    </xdr:from>
    <xdr:to>
      <xdr:col>5</xdr:col>
      <xdr:colOff>584200</xdr:colOff>
      <xdr:row>252</xdr:row>
      <xdr:rowOff>806023</xdr:rowOff>
    </xdr:to>
    <xdr:pic>
      <xdr:nvPicPr>
        <xdr:cNvPr id="69391" name="Рисунок 69390"/>
        <xdr:cNvPicPr>
          <a:picLocks/>
        </xdr:cNvPicPr>
      </xdr:nvPicPr>
      <xdr:blipFill>
        <a:blip xmlns:r="http://schemas.openxmlformats.org/officeDocument/2006/relationships" r:embed="rId22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199695234"/>
          <a:ext cx="558800" cy="783364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253</xdr:row>
      <xdr:rowOff>23329</xdr:rowOff>
    </xdr:from>
    <xdr:to>
      <xdr:col>5</xdr:col>
      <xdr:colOff>584200</xdr:colOff>
      <xdr:row>253</xdr:row>
      <xdr:rowOff>881554</xdr:rowOff>
    </xdr:to>
    <xdr:pic>
      <xdr:nvPicPr>
        <xdr:cNvPr id="69392" name="Рисунок 69391"/>
        <xdr:cNvPicPr>
          <a:picLocks/>
        </xdr:cNvPicPr>
      </xdr:nvPicPr>
      <xdr:blipFill>
        <a:blip xmlns:r="http://schemas.openxmlformats.org/officeDocument/2006/relationships" r:embed="rId22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200524579"/>
          <a:ext cx="558800" cy="858225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254</xdr:row>
      <xdr:rowOff>25078</xdr:rowOff>
    </xdr:from>
    <xdr:to>
      <xdr:col>5</xdr:col>
      <xdr:colOff>584200</xdr:colOff>
      <xdr:row>254</xdr:row>
      <xdr:rowOff>794069</xdr:rowOff>
    </xdr:to>
    <xdr:pic>
      <xdr:nvPicPr>
        <xdr:cNvPr id="69393" name="Рисунок 69392"/>
        <xdr:cNvPicPr>
          <a:picLocks/>
        </xdr:cNvPicPr>
      </xdr:nvPicPr>
      <xdr:blipFill>
        <a:blip xmlns:r="http://schemas.openxmlformats.org/officeDocument/2006/relationships" r:embed="rId23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201431203"/>
          <a:ext cx="558800" cy="768991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255</xdr:row>
      <xdr:rowOff>22163</xdr:rowOff>
    </xdr:from>
    <xdr:to>
      <xdr:col>5</xdr:col>
      <xdr:colOff>584200</xdr:colOff>
      <xdr:row>255</xdr:row>
      <xdr:rowOff>825550</xdr:rowOff>
    </xdr:to>
    <xdr:pic>
      <xdr:nvPicPr>
        <xdr:cNvPr id="69394" name="Рисунок 69393"/>
        <xdr:cNvPicPr>
          <a:picLocks/>
        </xdr:cNvPicPr>
      </xdr:nvPicPr>
      <xdr:blipFill>
        <a:blip xmlns:r="http://schemas.openxmlformats.org/officeDocument/2006/relationships" r:embed="rId23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202247438"/>
          <a:ext cx="558800" cy="803387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256</xdr:row>
      <xdr:rowOff>23813</xdr:rowOff>
    </xdr:from>
    <xdr:to>
      <xdr:col>5</xdr:col>
      <xdr:colOff>584200</xdr:colOff>
      <xdr:row>256</xdr:row>
      <xdr:rowOff>862013</xdr:rowOff>
    </xdr:to>
    <xdr:pic>
      <xdr:nvPicPr>
        <xdr:cNvPr id="69395" name="Рисунок 69394"/>
        <xdr:cNvPicPr>
          <a:picLocks/>
        </xdr:cNvPicPr>
      </xdr:nvPicPr>
      <xdr:blipFill>
        <a:blip xmlns:r="http://schemas.openxmlformats.org/officeDocument/2006/relationships" r:embed="rId23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203096813"/>
          <a:ext cx="558800" cy="83820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257</xdr:row>
      <xdr:rowOff>23651</xdr:rowOff>
    </xdr:from>
    <xdr:to>
      <xdr:col>5</xdr:col>
      <xdr:colOff>584200</xdr:colOff>
      <xdr:row>257</xdr:row>
      <xdr:rowOff>890754</xdr:rowOff>
    </xdr:to>
    <xdr:pic>
      <xdr:nvPicPr>
        <xdr:cNvPr id="69396" name="Рисунок 69395"/>
        <xdr:cNvPicPr>
          <a:picLocks/>
        </xdr:cNvPicPr>
      </xdr:nvPicPr>
      <xdr:blipFill>
        <a:blip xmlns:r="http://schemas.openxmlformats.org/officeDocument/2006/relationships" r:embed="rId23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203982476"/>
          <a:ext cx="558800" cy="867103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258</xdr:row>
      <xdr:rowOff>22200</xdr:rowOff>
    </xdr:from>
    <xdr:to>
      <xdr:col>5</xdr:col>
      <xdr:colOff>584200</xdr:colOff>
      <xdr:row>258</xdr:row>
      <xdr:rowOff>768372</xdr:rowOff>
    </xdr:to>
    <xdr:pic>
      <xdr:nvPicPr>
        <xdr:cNvPr id="69397" name="Рисунок 69396"/>
        <xdr:cNvPicPr>
          <a:picLocks/>
        </xdr:cNvPicPr>
      </xdr:nvPicPr>
      <xdr:blipFill>
        <a:blip xmlns:r="http://schemas.openxmlformats.org/officeDocument/2006/relationships" r:embed="rId23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204895425"/>
          <a:ext cx="558800" cy="746172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259</xdr:row>
      <xdr:rowOff>23651</xdr:rowOff>
    </xdr:from>
    <xdr:to>
      <xdr:col>5</xdr:col>
      <xdr:colOff>584200</xdr:colOff>
      <xdr:row>259</xdr:row>
      <xdr:rowOff>890754</xdr:rowOff>
    </xdr:to>
    <xdr:pic>
      <xdr:nvPicPr>
        <xdr:cNvPr id="69398" name="Рисунок 69397"/>
        <xdr:cNvPicPr>
          <a:picLocks/>
        </xdr:cNvPicPr>
      </xdr:nvPicPr>
      <xdr:blipFill>
        <a:blip xmlns:r="http://schemas.openxmlformats.org/officeDocument/2006/relationships" r:embed="rId23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205687451"/>
          <a:ext cx="558800" cy="867103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260</xdr:row>
      <xdr:rowOff>23453</xdr:rowOff>
    </xdr:from>
    <xdr:to>
      <xdr:col>5</xdr:col>
      <xdr:colOff>584200</xdr:colOff>
      <xdr:row>260</xdr:row>
      <xdr:rowOff>824281</xdr:rowOff>
    </xdr:to>
    <xdr:pic>
      <xdr:nvPicPr>
        <xdr:cNvPr id="69399" name="Рисунок 69398"/>
        <xdr:cNvPicPr>
          <a:picLocks/>
        </xdr:cNvPicPr>
      </xdr:nvPicPr>
      <xdr:blipFill>
        <a:blip xmlns:r="http://schemas.openxmlformats.org/officeDocument/2006/relationships" r:embed="rId23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206601653"/>
          <a:ext cx="558800" cy="800828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262</xdr:row>
      <xdr:rowOff>23651</xdr:rowOff>
    </xdr:from>
    <xdr:to>
      <xdr:col>5</xdr:col>
      <xdr:colOff>584200</xdr:colOff>
      <xdr:row>262</xdr:row>
      <xdr:rowOff>890754</xdr:rowOff>
    </xdr:to>
    <xdr:pic>
      <xdr:nvPicPr>
        <xdr:cNvPr id="69400" name="Рисунок 69399"/>
        <xdr:cNvPicPr>
          <a:picLocks/>
        </xdr:cNvPicPr>
      </xdr:nvPicPr>
      <xdr:blipFill>
        <a:blip xmlns:r="http://schemas.openxmlformats.org/officeDocument/2006/relationships" r:embed="rId23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207611501"/>
          <a:ext cx="558800" cy="867103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263</xdr:row>
      <xdr:rowOff>22920</xdr:rowOff>
    </xdr:from>
    <xdr:to>
      <xdr:col>5</xdr:col>
      <xdr:colOff>584200</xdr:colOff>
      <xdr:row>263</xdr:row>
      <xdr:rowOff>872447</xdr:rowOff>
    </xdr:to>
    <xdr:pic>
      <xdr:nvPicPr>
        <xdr:cNvPr id="69401" name="Рисунок 69400"/>
        <xdr:cNvPicPr>
          <a:picLocks/>
        </xdr:cNvPicPr>
      </xdr:nvPicPr>
      <xdr:blipFill>
        <a:blip xmlns:r="http://schemas.openxmlformats.org/officeDocument/2006/relationships" r:embed="rId23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208525170"/>
          <a:ext cx="558800" cy="849527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264</xdr:row>
      <xdr:rowOff>23639</xdr:rowOff>
    </xdr:from>
    <xdr:to>
      <xdr:col>5</xdr:col>
      <xdr:colOff>584200</xdr:colOff>
      <xdr:row>264</xdr:row>
      <xdr:rowOff>890742</xdr:rowOff>
    </xdr:to>
    <xdr:pic>
      <xdr:nvPicPr>
        <xdr:cNvPr id="69402" name="Рисунок 69401"/>
        <xdr:cNvPicPr>
          <a:picLocks/>
        </xdr:cNvPicPr>
      </xdr:nvPicPr>
      <xdr:blipFill>
        <a:blip xmlns:r="http://schemas.openxmlformats.org/officeDocument/2006/relationships" r:embed="rId23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209421239"/>
          <a:ext cx="558800" cy="867103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265</xdr:row>
      <xdr:rowOff>21332</xdr:rowOff>
    </xdr:from>
    <xdr:to>
      <xdr:col>5</xdr:col>
      <xdr:colOff>584200</xdr:colOff>
      <xdr:row>265</xdr:row>
      <xdr:rowOff>750202</xdr:rowOff>
    </xdr:to>
    <xdr:pic>
      <xdr:nvPicPr>
        <xdr:cNvPr id="69403" name="Рисунок 69402"/>
        <xdr:cNvPicPr>
          <a:picLocks/>
        </xdr:cNvPicPr>
      </xdr:nvPicPr>
      <xdr:blipFill>
        <a:blip xmlns:r="http://schemas.openxmlformats.org/officeDocument/2006/relationships" r:embed="rId24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210333332"/>
          <a:ext cx="558800" cy="72887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266</xdr:row>
      <xdr:rowOff>22200</xdr:rowOff>
    </xdr:from>
    <xdr:to>
      <xdr:col>5</xdr:col>
      <xdr:colOff>584200</xdr:colOff>
      <xdr:row>266</xdr:row>
      <xdr:rowOff>768372</xdr:rowOff>
    </xdr:to>
    <xdr:pic>
      <xdr:nvPicPr>
        <xdr:cNvPr id="69404" name="Рисунок 69403"/>
        <xdr:cNvPicPr>
          <a:picLocks/>
        </xdr:cNvPicPr>
      </xdr:nvPicPr>
      <xdr:blipFill>
        <a:blip xmlns:r="http://schemas.openxmlformats.org/officeDocument/2006/relationships" r:embed="rId24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211105725"/>
          <a:ext cx="558800" cy="746172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267</xdr:row>
      <xdr:rowOff>23639</xdr:rowOff>
    </xdr:from>
    <xdr:to>
      <xdr:col>5</xdr:col>
      <xdr:colOff>584200</xdr:colOff>
      <xdr:row>267</xdr:row>
      <xdr:rowOff>890742</xdr:rowOff>
    </xdr:to>
    <xdr:pic>
      <xdr:nvPicPr>
        <xdr:cNvPr id="69405" name="Рисунок 69404"/>
        <xdr:cNvPicPr>
          <a:picLocks/>
        </xdr:cNvPicPr>
      </xdr:nvPicPr>
      <xdr:blipFill>
        <a:blip xmlns:r="http://schemas.openxmlformats.org/officeDocument/2006/relationships" r:embed="rId24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211897739"/>
          <a:ext cx="558800" cy="867103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268</xdr:row>
      <xdr:rowOff>22920</xdr:rowOff>
    </xdr:from>
    <xdr:to>
      <xdr:col>5</xdr:col>
      <xdr:colOff>584200</xdr:colOff>
      <xdr:row>268</xdr:row>
      <xdr:rowOff>872447</xdr:rowOff>
    </xdr:to>
    <xdr:pic>
      <xdr:nvPicPr>
        <xdr:cNvPr id="69406" name="Рисунок 69405"/>
        <xdr:cNvPicPr>
          <a:picLocks/>
        </xdr:cNvPicPr>
      </xdr:nvPicPr>
      <xdr:blipFill>
        <a:blip xmlns:r="http://schemas.openxmlformats.org/officeDocument/2006/relationships" r:embed="rId24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212811420"/>
          <a:ext cx="558800" cy="849527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269</xdr:row>
      <xdr:rowOff>24730</xdr:rowOff>
    </xdr:from>
    <xdr:to>
      <xdr:col>5</xdr:col>
      <xdr:colOff>584200</xdr:colOff>
      <xdr:row>269</xdr:row>
      <xdr:rowOff>823016</xdr:rowOff>
    </xdr:to>
    <xdr:pic>
      <xdr:nvPicPr>
        <xdr:cNvPr id="69407" name="Рисунок 69406"/>
        <xdr:cNvPicPr>
          <a:picLocks/>
        </xdr:cNvPicPr>
      </xdr:nvPicPr>
      <xdr:blipFill>
        <a:blip xmlns:r="http://schemas.openxmlformats.org/officeDocument/2006/relationships" r:embed="rId24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213708580"/>
          <a:ext cx="558800" cy="798286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271</xdr:row>
      <xdr:rowOff>22200</xdr:rowOff>
    </xdr:from>
    <xdr:to>
      <xdr:col>5</xdr:col>
      <xdr:colOff>584200</xdr:colOff>
      <xdr:row>271</xdr:row>
      <xdr:rowOff>768372</xdr:rowOff>
    </xdr:to>
    <xdr:pic>
      <xdr:nvPicPr>
        <xdr:cNvPr id="69408" name="Рисунок 69407"/>
        <xdr:cNvPicPr>
          <a:picLocks/>
        </xdr:cNvPicPr>
      </xdr:nvPicPr>
      <xdr:blipFill>
        <a:blip xmlns:r="http://schemas.openxmlformats.org/officeDocument/2006/relationships" r:embed="rId24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214715700"/>
          <a:ext cx="558800" cy="746172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272</xdr:row>
      <xdr:rowOff>23192</xdr:rowOff>
    </xdr:from>
    <xdr:to>
      <xdr:col>5</xdr:col>
      <xdr:colOff>584200</xdr:colOff>
      <xdr:row>272</xdr:row>
      <xdr:rowOff>853093</xdr:rowOff>
    </xdr:to>
    <xdr:pic>
      <xdr:nvPicPr>
        <xdr:cNvPr id="69409" name="Рисунок 69408"/>
        <xdr:cNvPicPr>
          <a:picLocks/>
        </xdr:cNvPicPr>
      </xdr:nvPicPr>
      <xdr:blipFill>
        <a:blip xmlns:r="http://schemas.openxmlformats.org/officeDocument/2006/relationships" r:embed="rId24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215507267"/>
          <a:ext cx="558800" cy="829901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273</xdr:row>
      <xdr:rowOff>23192</xdr:rowOff>
    </xdr:from>
    <xdr:to>
      <xdr:col>5</xdr:col>
      <xdr:colOff>584200</xdr:colOff>
      <xdr:row>273</xdr:row>
      <xdr:rowOff>853093</xdr:rowOff>
    </xdr:to>
    <xdr:pic>
      <xdr:nvPicPr>
        <xdr:cNvPr id="69410" name="Рисунок 69409"/>
        <xdr:cNvPicPr>
          <a:picLocks/>
        </xdr:cNvPicPr>
      </xdr:nvPicPr>
      <xdr:blipFill>
        <a:blip xmlns:r="http://schemas.openxmlformats.org/officeDocument/2006/relationships" r:embed="rId24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216383567"/>
          <a:ext cx="558800" cy="829901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274</xdr:row>
      <xdr:rowOff>22647</xdr:rowOff>
    </xdr:from>
    <xdr:to>
      <xdr:col>5</xdr:col>
      <xdr:colOff>584200</xdr:colOff>
      <xdr:row>274</xdr:row>
      <xdr:rowOff>806011</xdr:rowOff>
    </xdr:to>
    <xdr:pic>
      <xdr:nvPicPr>
        <xdr:cNvPr id="69411" name="Рисунок 69410"/>
        <xdr:cNvPicPr>
          <a:picLocks/>
        </xdr:cNvPicPr>
      </xdr:nvPicPr>
      <xdr:blipFill>
        <a:blip xmlns:r="http://schemas.openxmlformats.org/officeDocument/2006/relationships" r:embed="rId24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217259322"/>
          <a:ext cx="558800" cy="783364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275</xdr:row>
      <xdr:rowOff>25028</xdr:rowOff>
    </xdr:from>
    <xdr:to>
      <xdr:col>5</xdr:col>
      <xdr:colOff>584200</xdr:colOff>
      <xdr:row>275</xdr:row>
      <xdr:rowOff>756016</xdr:rowOff>
    </xdr:to>
    <xdr:pic>
      <xdr:nvPicPr>
        <xdr:cNvPr id="69412" name="Рисунок 69411"/>
        <xdr:cNvPicPr>
          <a:picLocks/>
        </xdr:cNvPicPr>
      </xdr:nvPicPr>
      <xdr:blipFill>
        <a:blip xmlns:r="http://schemas.openxmlformats.org/officeDocument/2006/relationships" r:embed="rId24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218090378"/>
          <a:ext cx="558800" cy="730988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276</xdr:row>
      <xdr:rowOff>24730</xdr:rowOff>
    </xdr:from>
    <xdr:to>
      <xdr:col>5</xdr:col>
      <xdr:colOff>584200</xdr:colOff>
      <xdr:row>276</xdr:row>
      <xdr:rowOff>823016</xdr:rowOff>
    </xdr:to>
    <xdr:pic>
      <xdr:nvPicPr>
        <xdr:cNvPr id="69413" name="Рисунок 69412"/>
        <xdr:cNvPicPr>
          <a:picLocks/>
        </xdr:cNvPicPr>
      </xdr:nvPicPr>
      <xdr:blipFill>
        <a:blip xmlns:r="http://schemas.openxmlformats.org/officeDocument/2006/relationships" r:embed="rId25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218871130"/>
          <a:ext cx="558800" cy="798286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277</xdr:row>
      <xdr:rowOff>21481</xdr:rowOff>
    </xdr:from>
    <xdr:to>
      <xdr:col>5</xdr:col>
      <xdr:colOff>584200</xdr:colOff>
      <xdr:row>277</xdr:row>
      <xdr:rowOff>788127</xdr:rowOff>
    </xdr:to>
    <xdr:pic>
      <xdr:nvPicPr>
        <xdr:cNvPr id="69414" name="Рисунок 69413"/>
        <xdr:cNvPicPr>
          <a:picLocks/>
        </xdr:cNvPicPr>
      </xdr:nvPicPr>
      <xdr:blipFill>
        <a:blip xmlns:r="http://schemas.openxmlformats.org/officeDocument/2006/relationships" r:embed="rId25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219715606"/>
          <a:ext cx="558800" cy="766646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278</xdr:row>
      <xdr:rowOff>24730</xdr:rowOff>
    </xdr:from>
    <xdr:to>
      <xdr:col>5</xdr:col>
      <xdr:colOff>584200</xdr:colOff>
      <xdr:row>278</xdr:row>
      <xdr:rowOff>823016</xdr:rowOff>
    </xdr:to>
    <xdr:pic>
      <xdr:nvPicPr>
        <xdr:cNvPr id="69415" name="Рисунок 69414"/>
        <xdr:cNvPicPr>
          <a:picLocks/>
        </xdr:cNvPicPr>
      </xdr:nvPicPr>
      <xdr:blipFill>
        <a:blip xmlns:r="http://schemas.openxmlformats.org/officeDocument/2006/relationships" r:embed="rId25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220528480"/>
          <a:ext cx="558800" cy="798286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279</xdr:row>
      <xdr:rowOff>24730</xdr:rowOff>
    </xdr:from>
    <xdr:to>
      <xdr:col>5</xdr:col>
      <xdr:colOff>584200</xdr:colOff>
      <xdr:row>279</xdr:row>
      <xdr:rowOff>823016</xdr:rowOff>
    </xdr:to>
    <xdr:pic>
      <xdr:nvPicPr>
        <xdr:cNvPr id="69416" name="Рисунок 69415"/>
        <xdr:cNvPicPr>
          <a:picLocks/>
        </xdr:cNvPicPr>
      </xdr:nvPicPr>
      <xdr:blipFill>
        <a:blip xmlns:r="http://schemas.openxmlformats.org/officeDocument/2006/relationships" r:embed="rId25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221376205"/>
          <a:ext cx="558800" cy="798286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280</xdr:row>
      <xdr:rowOff>25028</xdr:rowOff>
    </xdr:from>
    <xdr:to>
      <xdr:col>5</xdr:col>
      <xdr:colOff>584200</xdr:colOff>
      <xdr:row>280</xdr:row>
      <xdr:rowOff>756016</xdr:rowOff>
    </xdr:to>
    <xdr:pic>
      <xdr:nvPicPr>
        <xdr:cNvPr id="69417" name="Рисунок 69416"/>
        <xdr:cNvPicPr>
          <a:picLocks/>
        </xdr:cNvPicPr>
      </xdr:nvPicPr>
      <xdr:blipFill>
        <a:blip xmlns:r="http://schemas.openxmlformats.org/officeDocument/2006/relationships" r:embed="rId25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222224228"/>
          <a:ext cx="558800" cy="730988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281</xdr:row>
      <xdr:rowOff>22175</xdr:rowOff>
    </xdr:from>
    <xdr:to>
      <xdr:col>5</xdr:col>
      <xdr:colOff>584200</xdr:colOff>
      <xdr:row>281</xdr:row>
      <xdr:rowOff>825562</xdr:rowOff>
    </xdr:to>
    <xdr:pic>
      <xdr:nvPicPr>
        <xdr:cNvPr id="69418" name="Рисунок 69417"/>
        <xdr:cNvPicPr>
          <a:picLocks/>
        </xdr:cNvPicPr>
      </xdr:nvPicPr>
      <xdr:blipFill>
        <a:blip xmlns:r="http://schemas.openxmlformats.org/officeDocument/2006/relationships" r:embed="rId25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223002425"/>
          <a:ext cx="558800" cy="803387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282</xdr:row>
      <xdr:rowOff>23316</xdr:rowOff>
    </xdr:from>
    <xdr:to>
      <xdr:col>5</xdr:col>
      <xdr:colOff>584200</xdr:colOff>
      <xdr:row>282</xdr:row>
      <xdr:rowOff>767281</xdr:rowOff>
    </xdr:to>
    <xdr:pic>
      <xdr:nvPicPr>
        <xdr:cNvPr id="69419" name="Рисунок 69418"/>
        <xdr:cNvPicPr>
          <a:picLocks/>
        </xdr:cNvPicPr>
      </xdr:nvPicPr>
      <xdr:blipFill>
        <a:blip xmlns:r="http://schemas.openxmlformats.org/officeDocument/2006/relationships" r:embed="rId25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223851291"/>
          <a:ext cx="558800" cy="743965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283</xdr:row>
      <xdr:rowOff>25028</xdr:rowOff>
    </xdr:from>
    <xdr:to>
      <xdr:col>5</xdr:col>
      <xdr:colOff>584200</xdr:colOff>
      <xdr:row>283</xdr:row>
      <xdr:rowOff>756016</xdr:rowOff>
    </xdr:to>
    <xdr:pic>
      <xdr:nvPicPr>
        <xdr:cNvPr id="69420" name="Рисунок 69419"/>
        <xdr:cNvPicPr>
          <a:picLocks/>
        </xdr:cNvPicPr>
      </xdr:nvPicPr>
      <xdr:blipFill>
        <a:blip xmlns:r="http://schemas.openxmlformats.org/officeDocument/2006/relationships" r:embed="rId25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224643578"/>
          <a:ext cx="558800" cy="730988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284</xdr:row>
      <xdr:rowOff>22647</xdr:rowOff>
    </xdr:from>
    <xdr:to>
      <xdr:col>5</xdr:col>
      <xdr:colOff>584200</xdr:colOff>
      <xdr:row>284</xdr:row>
      <xdr:rowOff>806011</xdr:rowOff>
    </xdr:to>
    <xdr:pic>
      <xdr:nvPicPr>
        <xdr:cNvPr id="69421" name="Рисунок 69420"/>
        <xdr:cNvPicPr>
          <a:picLocks/>
        </xdr:cNvPicPr>
      </xdr:nvPicPr>
      <xdr:blipFill>
        <a:blip xmlns:r="http://schemas.openxmlformats.org/officeDocument/2006/relationships" r:embed="rId25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225422247"/>
          <a:ext cx="558800" cy="783364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285</xdr:row>
      <xdr:rowOff>25028</xdr:rowOff>
    </xdr:from>
    <xdr:to>
      <xdr:col>5</xdr:col>
      <xdr:colOff>584200</xdr:colOff>
      <xdr:row>285</xdr:row>
      <xdr:rowOff>756016</xdr:rowOff>
    </xdr:to>
    <xdr:pic>
      <xdr:nvPicPr>
        <xdr:cNvPr id="69422" name="Рисунок 69421"/>
        <xdr:cNvPicPr>
          <a:picLocks/>
        </xdr:cNvPicPr>
      </xdr:nvPicPr>
      <xdr:blipFill>
        <a:blip xmlns:r="http://schemas.openxmlformats.org/officeDocument/2006/relationships" r:embed="rId25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226253303"/>
          <a:ext cx="558800" cy="730988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286</xdr:row>
      <xdr:rowOff>24730</xdr:rowOff>
    </xdr:from>
    <xdr:to>
      <xdr:col>5</xdr:col>
      <xdr:colOff>584200</xdr:colOff>
      <xdr:row>286</xdr:row>
      <xdr:rowOff>823016</xdr:rowOff>
    </xdr:to>
    <xdr:pic>
      <xdr:nvPicPr>
        <xdr:cNvPr id="69423" name="Рисунок 69422"/>
        <xdr:cNvPicPr>
          <a:picLocks/>
        </xdr:cNvPicPr>
      </xdr:nvPicPr>
      <xdr:blipFill>
        <a:blip xmlns:r="http://schemas.openxmlformats.org/officeDocument/2006/relationships" r:embed="rId26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227034055"/>
          <a:ext cx="558800" cy="798286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287</xdr:row>
      <xdr:rowOff>25028</xdr:rowOff>
    </xdr:from>
    <xdr:to>
      <xdr:col>5</xdr:col>
      <xdr:colOff>584200</xdr:colOff>
      <xdr:row>287</xdr:row>
      <xdr:rowOff>756016</xdr:rowOff>
    </xdr:to>
    <xdr:pic>
      <xdr:nvPicPr>
        <xdr:cNvPr id="69424" name="Рисунок 69423"/>
        <xdr:cNvPicPr>
          <a:picLocks/>
        </xdr:cNvPicPr>
      </xdr:nvPicPr>
      <xdr:blipFill>
        <a:blip xmlns:r="http://schemas.openxmlformats.org/officeDocument/2006/relationships" r:embed="rId26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227882078"/>
          <a:ext cx="558800" cy="730988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288</xdr:row>
      <xdr:rowOff>24730</xdr:rowOff>
    </xdr:from>
    <xdr:to>
      <xdr:col>5</xdr:col>
      <xdr:colOff>584200</xdr:colOff>
      <xdr:row>288</xdr:row>
      <xdr:rowOff>823016</xdr:rowOff>
    </xdr:to>
    <xdr:pic>
      <xdr:nvPicPr>
        <xdr:cNvPr id="69425" name="Рисунок 69424"/>
        <xdr:cNvPicPr>
          <a:picLocks/>
        </xdr:cNvPicPr>
      </xdr:nvPicPr>
      <xdr:blipFill>
        <a:blip xmlns:r="http://schemas.openxmlformats.org/officeDocument/2006/relationships" r:embed="rId26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228662830"/>
          <a:ext cx="558800" cy="798286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290</xdr:row>
      <xdr:rowOff>23316</xdr:rowOff>
    </xdr:from>
    <xdr:to>
      <xdr:col>5</xdr:col>
      <xdr:colOff>584200</xdr:colOff>
      <xdr:row>290</xdr:row>
      <xdr:rowOff>881541</xdr:rowOff>
    </xdr:to>
    <xdr:pic>
      <xdr:nvPicPr>
        <xdr:cNvPr id="69426" name="Рисунок 69425"/>
        <xdr:cNvPicPr>
          <a:picLocks/>
        </xdr:cNvPicPr>
      </xdr:nvPicPr>
      <xdr:blipFill>
        <a:blip xmlns:r="http://schemas.openxmlformats.org/officeDocument/2006/relationships" r:embed="rId26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229671066"/>
          <a:ext cx="558800" cy="858225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291</xdr:row>
      <xdr:rowOff>23316</xdr:rowOff>
    </xdr:from>
    <xdr:to>
      <xdr:col>5</xdr:col>
      <xdr:colOff>584200</xdr:colOff>
      <xdr:row>291</xdr:row>
      <xdr:rowOff>881541</xdr:rowOff>
    </xdr:to>
    <xdr:pic>
      <xdr:nvPicPr>
        <xdr:cNvPr id="69427" name="Рисунок 69426"/>
        <xdr:cNvPicPr>
          <a:picLocks/>
        </xdr:cNvPicPr>
      </xdr:nvPicPr>
      <xdr:blipFill>
        <a:blip xmlns:r="http://schemas.openxmlformats.org/officeDocument/2006/relationships" r:embed="rId26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230575941"/>
          <a:ext cx="558800" cy="858225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292</xdr:row>
      <xdr:rowOff>23316</xdr:rowOff>
    </xdr:from>
    <xdr:to>
      <xdr:col>5</xdr:col>
      <xdr:colOff>584200</xdr:colOff>
      <xdr:row>292</xdr:row>
      <xdr:rowOff>881541</xdr:rowOff>
    </xdr:to>
    <xdr:pic>
      <xdr:nvPicPr>
        <xdr:cNvPr id="69428" name="Рисунок 69427"/>
        <xdr:cNvPicPr>
          <a:picLocks/>
        </xdr:cNvPicPr>
      </xdr:nvPicPr>
      <xdr:blipFill>
        <a:blip xmlns:r="http://schemas.openxmlformats.org/officeDocument/2006/relationships" r:embed="rId26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231480816"/>
          <a:ext cx="558800" cy="858225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293</xdr:row>
      <xdr:rowOff>23316</xdr:rowOff>
    </xdr:from>
    <xdr:to>
      <xdr:col>5</xdr:col>
      <xdr:colOff>584200</xdr:colOff>
      <xdr:row>293</xdr:row>
      <xdr:rowOff>881541</xdr:rowOff>
    </xdr:to>
    <xdr:pic>
      <xdr:nvPicPr>
        <xdr:cNvPr id="69429" name="Рисунок 69428"/>
        <xdr:cNvPicPr>
          <a:picLocks/>
        </xdr:cNvPicPr>
      </xdr:nvPicPr>
      <xdr:blipFill>
        <a:blip xmlns:r="http://schemas.openxmlformats.org/officeDocument/2006/relationships" r:embed="rId26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232385691"/>
          <a:ext cx="558800" cy="858225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294</xdr:row>
      <xdr:rowOff>23316</xdr:rowOff>
    </xdr:from>
    <xdr:to>
      <xdr:col>5</xdr:col>
      <xdr:colOff>584200</xdr:colOff>
      <xdr:row>294</xdr:row>
      <xdr:rowOff>881541</xdr:rowOff>
    </xdr:to>
    <xdr:pic>
      <xdr:nvPicPr>
        <xdr:cNvPr id="69430" name="Рисунок 69429"/>
        <xdr:cNvPicPr>
          <a:picLocks/>
        </xdr:cNvPicPr>
      </xdr:nvPicPr>
      <xdr:blipFill>
        <a:blip xmlns:r="http://schemas.openxmlformats.org/officeDocument/2006/relationships" r:embed="rId26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233290566"/>
          <a:ext cx="558800" cy="858225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295</xdr:row>
      <xdr:rowOff>23316</xdr:rowOff>
    </xdr:from>
    <xdr:to>
      <xdr:col>5</xdr:col>
      <xdr:colOff>584200</xdr:colOff>
      <xdr:row>295</xdr:row>
      <xdr:rowOff>881541</xdr:rowOff>
    </xdr:to>
    <xdr:pic>
      <xdr:nvPicPr>
        <xdr:cNvPr id="69431" name="Рисунок 69430"/>
        <xdr:cNvPicPr>
          <a:picLocks/>
        </xdr:cNvPicPr>
      </xdr:nvPicPr>
      <xdr:blipFill>
        <a:blip xmlns:r="http://schemas.openxmlformats.org/officeDocument/2006/relationships" r:embed="rId26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234195441"/>
          <a:ext cx="558800" cy="858225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296</xdr:row>
      <xdr:rowOff>22175</xdr:rowOff>
    </xdr:from>
    <xdr:to>
      <xdr:col>5</xdr:col>
      <xdr:colOff>584200</xdr:colOff>
      <xdr:row>296</xdr:row>
      <xdr:rowOff>825562</xdr:rowOff>
    </xdr:to>
    <xdr:pic>
      <xdr:nvPicPr>
        <xdr:cNvPr id="69432" name="Рисунок 69431"/>
        <xdr:cNvPicPr>
          <a:picLocks/>
        </xdr:cNvPicPr>
      </xdr:nvPicPr>
      <xdr:blipFill>
        <a:blip xmlns:r="http://schemas.openxmlformats.org/officeDocument/2006/relationships" r:embed="rId26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235099175"/>
          <a:ext cx="558800" cy="803387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297</xdr:row>
      <xdr:rowOff>22200</xdr:rowOff>
    </xdr:from>
    <xdr:to>
      <xdr:col>5</xdr:col>
      <xdr:colOff>584200</xdr:colOff>
      <xdr:row>297</xdr:row>
      <xdr:rowOff>768372</xdr:rowOff>
    </xdr:to>
    <xdr:pic>
      <xdr:nvPicPr>
        <xdr:cNvPr id="69433" name="Рисунок 69432"/>
        <xdr:cNvPicPr>
          <a:picLocks/>
        </xdr:cNvPicPr>
      </xdr:nvPicPr>
      <xdr:blipFill>
        <a:blip xmlns:r="http://schemas.openxmlformats.org/officeDocument/2006/relationships" r:embed="rId27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235946925"/>
          <a:ext cx="558800" cy="746172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298</xdr:row>
      <xdr:rowOff>23316</xdr:rowOff>
    </xdr:from>
    <xdr:to>
      <xdr:col>5</xdr:col>
      <xdr:colOff>584200</xdr:colOff>
      <xdr:row>298</xdr:row>
      <xdr:rowOff>881541</xdr:rowOff>
    </xdr:to>
    <xdr:pic>
      <xdr:nvPicPr>
        <xdr:cNvPr id="69434" name="Рисунок 69433"/>
        <xdr:cNvPicPr>
          <a:picLocks/>
        </xdr:cNvPicPr>
      </xdr:nvPicPr>
      <xdr:blipFill>
        <a:blip xmlns:r="http://schemas.openxmlformats.org/officeDocument/2006/relationships" r:embed="rId27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236738616"/>
          <a:ext cx="558800" cy="858225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299</xdr:row>
      <xdr:rowOff>24730</xdr:rowOff>
    </xdr:from>
    <xdr:to>
      <xdr:col>5</xdr:col>
      <xdr:colOff>584200</xdr:colOff>
      <xdr:row>299</xdr:row>
      <xdr:rowOff>823016</xdr:rowOff>
    </xdr:to>
    <xdr:pic>
      <xdr:nvPicPr>
        <xdr:cNvPr id="69435" name="Рисунок 69434"/>
        <xdr:cNvPicPr>
          <a:picLocks/>
        </xdr:cNvPicPr>
      </xdr:nvPicPr>
      <xdr:blipFill>
        <a:blip xmlns:r="http://schemas.openxmlformats.org/officeDocument/2006/relationships" r:embed="rId27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237644905"/>
          <a:ext cx="558800" cy="798286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300</xdr:row>
      <xdr:rowOff>24730</xdr:rowOff>
    </xdr:from>
    <xdr:to>
      <xdr:col>5</xdr:col>
      <xdr:colOff>584200</xdr:colOff>
      <xdr:row>300</xdr:row>
      <xdr:rowOff>823016</xdr:rowOff>
    </xdr:to>
    <xdr:pic>
      <xdr:nvPicPr>
        <xdr:cNvPr id="69436" name="Рисунок 69435"/>
        <xdr:cNvPicPr>
          <a:picLocks/>
        </xdr:cNvPicPr>
      </xdr:nvPicPr>
      <xdr:blipFill>
        <a:blip xmlns:r="http://schemas.openxmlformats.org/officeDocument/2006/relationships" r:embed="rId27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238492630"/>
          <a:ext cx="558800" cy="798286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301</xdr:row>
      <xdr:rowOff>23316</xdr:rowOff>
    </xdr:from>
    <xdr:to>
      <xdr:col>5</xdr:col>
      <xdr:colOff>584200</xdr:colOff>
      <xdr:row>301</xdr:row>
      <xdr:rowOff>881541</xdr:rowOff>
    </xdr:to>
    <xdr:pic>
      <xdr:nvPicPr>
        <xdr:cNvPr id="69437" name="Рисунок 69436"/>
        <xdr:cNvPicPr>
          <a:picLocks/>
        </xdr:cNvPicPr>
      </xdr:nvPicPr>
      <xdr:blipFill>
        <a:blip xmlns:r="http://schemas.openxmlformats.org/officeDocument/2006/relationships" r:embed="rId27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239338941"/>
          <a:ext cx="558800" cy="858225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302</xdr:row>
      <xdr:rowOff>23639</xdr:rowOff>
    </xdr:from>
    <xdr:to>
      <xdr:col>5</xdr:col>
      <xdr:colOff>584200</xdr:colOff>
      <xdr:row>302</xdr:row>
      <xdr:rowOff>890742</xdr:rowOff>
    </xdr:to>
    <xdr:pic>
      <xdr:nvPicPr>
        <xdr:cNvPr id="69438" name="Рисунок 69437"/>
        <xdr:cNvPicPr>
          <a:picLocks/>
        </xdr:cNvPicPr>
      </xdr:nvPicPr>
      <xdr:blipFill>
        <a:blip xmlns:r="http://schemas.openxmlformats.org/officeDocument/2006/relationships" r:embed="rId27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240244139"/>
          <a:ext cx="558800" cy="867103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303</xdr:row>
      <xdr:rowOff>23316</xdr:rowOff>
    </xdr:from>
    <xdr:to>
      <xdr:col>5</xdr:col>
      <xdr:colOff>584200</xdr:colOff>
      <xdr:row>303</xdr:row>
      <xdr:rowOff>881541</xdr:rowOff>
    </xdr:to>
    <xdr:pic>
      <xdr:nvPicPr>
        <xdr:cNvPr id="69439" name="Рисунок 69438"/>
        <xdr:cNvPicPr>
          <a:picLocks/>
        </xdr:cNvPicPr>
      </xdr:nvPicPr>
      <xdr:blipFill>
        <a:blip xmlns:r="http://schemas.openxmlformats.org/officeDocument/2006/relationships" r:embed="rId27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241158216"/>
          <a:ext cx="558800" cy="858225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304</xdr:row>
      <xdr:rowOff>23316</xdr:rowOff>
    </xdr:from>
    <xdr:to>
      <xdr:col>5</xdr:col>
      <xdr:colOff>584200</xdr:colOff>
      <xdr:row>304</xdr:row>
      <xdr:rowOff>881541</xdr:rowOff>
    </xdr:to>
    <xdr:pic>
      <xdr:nvPicPr>
        <xdr:cNvPr id="69440" name="Рисунок 69439"/>
        <xdr:cNvPicPr>
          <a:picLocks/>
        </xdr:cNvPicPr>
      </xdr:nvPicPr>
      <xdr:blipFill>
        <a:blip xmlns:r="http://schemas.openxmlformats.org/officeDocument/2006/relationships" r:embed="rId27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242063091"/>
          <a:ext cx="558800" cy="858225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305</xdr:row>
      <xdr:rowOff>23813</xdr:rowOff>
    </xdr:from>
    <xdr:to>
      <xdr:col>5</xdr:col>
      <xdr:colOff>584200</xdr:colOff>
      <xdr:row>305</xdr:row>
      <xdr:rowOff>785813</xdr:rowOff>
    </xdr:to>
    <xdr:pic>
      <xdr:nvPicPr>
        <xdr:cNvPr id="69441" name="Рисунок 69440"/>
        <xdr:cNvPicPr>
          <a:picLocks/>
        </xdr:cNvPicPr>
      </xdr:nvPicPr>
      <xdr:blipFill>
        <a:blip xmlns:r="http://schemas.openxmlformats.org/officeDocument/2006/relationships" r:embed="rId27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242968463"/>
          <a:ext cx="558800" cy="76200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306</xdr:row>
      <xdr:rowOff>24730</xdr:rowOff>
    </xdr:from>
    <xdr:to>
      <xdr:col>5</xdr:col>
      <xdr:colOff>584200</xdr:colOff>
      <xdr:row>306</xdr:row>
      <xdr:rowOff>823016</xdr:rowOff>
    </xdr:to>
    <xdr:pic>
      <xdr:nvPicPr>
        <xdr:cNvPr id="69442" name="Рисунок 69441"/>
        <xdr:cNvPicPr>
          <a:picLocks/>
        </xdr:cNvPicPr>
      </xdr:nvPicPr>
      <xdr:blipFill>
        <a:blip xmlns:r="http://schemas.openxmlformats.org/officeDocument/2006/relationships" r:embed="rId27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243779005"/>
          <a:ext cx="558800" cy="798286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307</xdr:row>
      <xdr:rowOff>24730</xdr:rowOff>
    </xdr:from>
    <xdr:to>
      <xdr:col>5</xdr:col>
      <xdr:colOff>584200</xdr:colOff>
      <xdr:row>307</xdr:row>
      <xdr:rowOff>823016</xdr:rowOff>
    </xdr:to>
    <xdr:pic>
      <xdr:nvPicPr>
        <xdr:cNvPr id="69443" name="Рисунок 69442"/>
        <xdr:cNvPicPr>
          <a:picLocks/>
        </xdr:cNvPicPr>
      </xdr:nvPicPr>
      <xdr:blipFill>
        <a:blip xmlns:r="http://schemas.openxmlformats.org/officeDocument/2006/relationships" r:embed="rId28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244626730"/>
          <a:ext cx="558800" cy="798286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308</xdr:row>
      <xdr:rowOff>24730</xdr:rowOff>
    </xdr:from>
    <xdr:to>
      <xdr:col>5</xdr:col>
      <xdr:colOff>584200</xdr:colOff>
      <xdr:row>308</xdr:row>
      <xdr:rowOff>823016</xdr:rowOff>
    </xdr:to>
    <xdr:pic>
      <xdr:nvPicPr>
        <xdr:cNvPr id="69444" name="Рисунок 69443"/>
        <xdr:cNvPicPr>
          <a:picLocks/>
        </xdr:cNvPicPr>
      </xdr:nvPicPr>
      <xdr:blipFill>
        <a:blip xmlns:r="http://schemas.openxmlformats.org/officeDocument/2006/relationships" r:embed="rId28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245474455"/>
          <a:ext cx="558800" cy="798286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309</xdr:row>
      <xdr:rowOff>23813</xdr:rowOff>
    </xdr:from>
    <xdr:to>
      <xdr:col>5</xdr:col>
      <xdr:colOff>584200</xdr:colOff>
      <xdr:row>309</xdr:row>
      <xdr:rowOff>862013</xdr:rowOff>
    </xdr:to>
    <xdr:pic>
      <xdr:nvPicPr>
        <xdr:cNvPr id="69445" name="Рисунок 69444"/>
        <xdr:cNvPicPr>
          <a:picLocks/>
        </xdr:cNvPicPr>
      </xdr:nvPicPr>
      <xdr:blipFill>
        <a:blip xmlns:r="http://schemas.openxmlformats.org/officeDocument/2006/relationships" r:embed="rId28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246321263"/>
          <a:ext cx="558800" cy="83820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310</xdr:row>
      <xdr:rowOff>23813</xdr:rowOff>
    </xdr:from>
    <xdr:to>
      <xdr:col>5</xdr:col>
      <xdr:colOff>584200</xdr:colOff>
      <xdr:row>310</xdr:row>
      <xdr:rowOff>862013</xdr:rowOff>
    </xdr:to>
    <xdr:pic>
      <xdr:nvPicPr>
        <xdr:cNvPr id="69446" name="Рисунок 69445"/>
        <xdr:cNvPicPr>
          <a:picLocks/>
        </xdr:cNvPicPr>
      </xdr:nvPicPr>
      <xdr:blipFill>
        <a:blip xmlns:r="http://schemas.openxmlformats.org/officeDocument/2006/relationships" r:embed="rId28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247207088"/>
          <a:ext cx="558800" cy="83820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311</xdr:row>
      <xdr:rowOff>23316</xdr:rowOff>
    </xdr:from>
    <xdr:to>
      <xdr:col>5</xdr:col>
      <xdr:colOff>584200</xdr:colOff>
      <xdr:row>311</xdr:row>
      <xdr:rowOff>881541</xdr:rowOff>
    </xdr:to>
    <xdr:pic>
      <xdr:nvPicPr>
        <xdr:cNvPr id="69447" name="Рисунок 69446"/>
        <xdr:cNvPicPr>
          <a:picLocks/>
        </xdr:cNvPicPr>
      </xdr:nvPicPr>
      <xdr:blipFill>
        <a:blip xmlns:r="http://schemas.openxmlformats.org/officeDocument/2006/relationships" r:embed="rId28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248092416"/>
          <a:ext cx="558800" cy="858225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312</xdr:row>
      <xdr:rowOff>23639</xdr:rowOff>
    </xdr:from>
    <xdr:to>
      <xdr:col>5</xdr:col>
      <xdr:colOff>584200</xdr:colOff>
      <xdr:row>312</xdr:row>
      <xdr:rowOff>890742</xdr:rowOff>
    </xdr:to>
    <xdr:pic>
      <xdr:nvPicPr>
        <xdr:cNvPr id="69448" name="Рисунок 69447"/>
        <xdr:cNvPicPr>
          <a:picLocks/>
        </xdr:cNvPicPr>
      </xdr:nvPicPr>
      <xdr:blipFill>
        <a:blip xmlns:r="http://schemas.openxmlformats.org/officeDocument/2006/relationships" r:embed="rId28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248997614"/>
          <a:ext cx="558800" cy="867103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313</xdr:row>
      <xdr:rowOff>22175</xdr:rowOff>
    </xdr:from>
    <xdr:to>
      <xdr:col>5</xdr:col>
      <xdr:colOff>584200</xdr:colOff>
      <xdr:row>313</xdr:row>
      <xdr:rowOff>825562</xdr:rowOff>
    </xdr:to>
    <xdr:pic>
      <xdr:nvPicPr>
        <xdr:cNvPr id="69449" name="Рисунок 69448"/>
        <xdr:cNvPicPr>
          <a:picLocks/>
        </xdr:cNvPicPr>
      </xdr:nvPicPr>
      <xdr:blipFill>
        <a:blip xmlns:r="http://schemas.openxmlformats.org/officeDocument/2006/relationships" r:embed="rId28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249910550"/>
          <a:ext cx="558800" cy="803387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314</xdr:row>
      <xdr:rowOff>23813</xdr:rowOff>
    </xdr:from>
    <xdr:to>
      <xdr:col>5</xdr:col>
      <xdr:colOff>584200</xdr:colOff>
      <xdr:row>314</xdr:row>
      <xdr:rowOff>862013</xdr:rowOff>
    </xdr:to>
    <xdr:pic>
      <xdr:nvPicPr>
        <xdr:cNvPr id="69450" name="Рисунок 69449"/>
        <xdr:cNvPicPr>
          <a:picLocks/>
        </xdr:cNvPicPr>
      </xdr:nvPicPr>
      <xdr:blipFill>
        <a:blip xmlns:r="http://schemas.openxmlformats.org/officeDocument/2006/relationships" r:embed="rId28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250759913"/>
          <a:ext cx="558800" cy="83820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315</xdr:row>
      <xdr:rowOff>22647</xdr:rowOff>
    </xdr:from>
    <xdr:to>
      <xdr:col>5</xdr:col>
      <xdr:colOff>584200</xdr:colOff>
      <xdr:row>315</xdr:row>
      <xdr:rowOff>806011</xdr:rowOff>
    </xdr:to>
    <xdr:pic>
      <xdr:nvPicPr>
        <xdr:cNvPr id="69451" name="Рисунок 69450"/>
        <xdr:cNvPicPr>
          <a:picLocks/>
        </xdr:cNvPicPr>
      </xdr:nvPicPr>
      <xdr:blipFill>
        <a:blip xmlns:r="http://schemas.openxmlformats.org/officeDocument/2006/relationships" r:embed="rId28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251644572"/>
          <a:ext cx="558800" cy="783364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316</xdr:row>
      <xdr:rowOff>24730</xdr:rowOff>
    </xdr:from>
    <xdr:to>
      <xdr:col>5</xdr:col>
      <xdr:colOff>584200</xdr:colOff>
      <xdr:row>316</xdr:row>
      <xdr:rowOff>823016</xdr:rowOff>
    </xdr:to>
    <xdr:pic>
      <xdr:nvPicPr>
        <xdr:cNvPr id="69452" name="Рисунок 69451"/>
        <xdr:cNvPicPr>
          <a:picLocks/>
        </xdr:cNvPicPr>
      </xdr:nvPicPr>
      <xdr:blipFill>
        <a:blip xmlns:r="http://schemas.openxmlformats.org/officeDocument/2006/relationships" r:embed="rId28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252475330"/>
          <a:ext cx="558800" cy="798286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317</xdr:row>
      <xdr:rowOff>23813</xdr:rowOff>
    </xdr:from>
    <xdr:to>
      <xdr:col>5</xdr:col>
      <xdr:colOff>584200</xdr:colOff>
      <xdr:row>317</xdr:row>
      <xdr:rowOff>862013</xdr:rowOff>
    </xdr:to>
    <xdr:pic>
      <xdr:nvPicPr>
        <xdr:cNvPr id="69453" name="Рисунок 69452"/>
        <xdr:cNvPicPr>
          <a:picLocks/>
        </xdr:cNvPicPr>
      </xdr:nvPicPr>
      <xdr:blipFill>
        <a:blip xmlns:r="http://schemas.openxmlformats.org/officeDocument/2006/relationships" r:embed="rId29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253322138"/>
          <a:ext cx="558800" cy="83820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318</xdr:row>
      <xdr:rowOff>23316</xdr:rowOff>
    </xdr:from>
    <xdr:to>
      <xdr:col>5</xdr:col>
      <xdr:colOff>584200</xdr:colOff>
      <xdr:row>318</xdr:row>
      <xdr:rowOff>881541</xdr:rowOff>
    </xdr:to>
    <xdr:pic>
      <xdr:nvPicPr>
        <xdr:cNvPr id="69454" name="Рисунок 69453"/>
        <xdr:cNvPicPr>
          <a:picLocks/>
        </xdr:cNvPicPr>
      </xdr:nvPicPr>
      <xdr:blipFill>
        <a:blip xmlns:r="http://schemas.openxmlformats.org/officeDocument/2006/relationships" r:embed="rId29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254207466"/>
          <a:ext cx="558800" cy="858225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319</xdr:row>
      <xdr:rowOff>22200</xdr:rowOff>
    </xdr:from>
    <xdr:to>
      <xdr:col>5</xdr:col>
      <xdr:colOff>584200</xdr:colOff>
      <xdr:row>319</xdr:row>
      <xdr:rowOff>768372</xdr:rowOff>
    </xdr:to>
    <xdr:pic>
      <xdr:nvPicPr>
        <xdr:cNvPr id="69455" name="Рисунок 69454"/>
        <xdr:cNvPicPr>
          <a:picLocks/>
        </xdr:cNvPicPr>
      </xdr:nvPicPr>
      <xdr:blipFill>
        <a:blip xmlns:r="http://schemas.openxmlformats.org/officeDocument/2006/relationships" r:embed="rId29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255111225"/>
          <a:ext cx="558800" cy="746172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320</xdr:row>
      <xdr:rowOff>23639</xdr:rowOff>
    </xdr:from>
    <xdr:to>
      <xdr:col>5</xdr:col>
      <xdr:colOff>584200</xdr:colOff>
      <xdr:row>320</xdr:row>
      <xdr:rowOff>890742</xdr:rowOff>
    </xdr:to>
    <xdr:pic>
      <xdr:nvPicPr>
        <xdr:cNvPr id="69456" name="Рисунок 69455"/>
        <xdr:cNvPicPr>
          <a:picLocks/>
        </xdr:cNvPicPr>
      </xdr:nvPicPr>
      <xdr:blipFill>
        <a:blip xmlns:r="http://schemas.openxmlformats.org/officeDocument/2006/relationships" r:embed="rId29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255903239"/>
          <a:ext cx="558800" cy="867103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321</xdr:row>
      <xdr:rowOff>23614</xdr:rowOff>
    </xdr:from>
    <xdr:to>
      <xdr:col>5</xdr:col>
      <xdr:colOff>584200</xdr:colOff>
      <xdr:row>321</xdr:row>
      <xdr:rowOff>776488</xdr:rowOff>
    </xdr:to>
    <xdr:pic>
      <xdr:nvPicPr>
        <xdr:cNvPr id="69457" name="Рисунок 69456"/>
        <xdr:cNvPicPr>
          <a:picLocks/>
        </xdr:cNvPicPr>
      </xdr:nvPicPr>
      <xdr:blipFill>
        <a:blip xmlns:r="http://schemas.openxmlformats.org/officeDocument/2006/relationships" r:embed="rId29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256817614"/>
          <a:ext cx="558800" cy="752874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322</xdr:row>
      <xdr:rowOff>22200</xdr:rowOff>
    </xdr:from>
    <xdr:to>
      <xdr:col>5</xdr:col>
      <xdr:colOff>584200</xdr:colOff>
      <xdr:row>322</xdr:row>
      <xdr:rowOff>768372</xdr:rowOff>
    </xdr:to>
    <xdr:pic>
      <xdr:nvPicPr>
        <xdr:cNvPr id="69458" name="Рисунок 69457"/>
        <xdr:cNvPicPr>
          <a:picLocks/>
        </xdr:cNvPicPr>
      </xdr:nvPicPr>
      <xdr:blipFill>
        <a:blip xmlns:r="http://schemas.openxmlformats.org/officeDocument/2006/relationships" r:embed="rId29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257616300"/>
          <a:ext cx="558800" cy="746172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323</xdr:row>
      <xdr:rowOff>23813</xdr:rowOff>
    </xdr:from>
    <xdr:to>
      <xdr:col>5</xdr:col>
      <xdr:colOff>584200</xdr:colOff>
      <xdr:row>323</xdr:row>
      <xdr:rowOff>862013</xdr:rowOff>
    </xdr:to>
    <xdr:pic>
      <xdr:nvPicPr>
        <xdr:cNvPr id="69459" name="Рисунок 69458"/>
        <xdr:cNvPicPr>
          <a:picLocks/>
        </xdr:cNvPicPr>
      </xdr:nvPicPr>
      <xdr:blipFill>
        <a:blip xmlns:r="http://schemas.openxmlformats.org/officeDocument/2006/relationships" r:embed="rId29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258408488"/>
          <a:ext cx="558800" cy="83820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324</xdr:row>
      <xdr:rowOff>23316</xdr:rowOff>
    </xdr:from>
    <xdr:to>
      <xdr:col>5</xdr:col>
      <xdr:colOff>584200</xdr:colOff>
      <xdr:row>324</xdr:row>
      <xdr:rowOff>881541</xdr:rowOff>
    </xdr:to>
    <xdr:pic>
      <xdr:nvPicPr>
        <xdr:cNvPr id="69460" name="Рисунок 69459"/>
        <xdr:cNvPicPr>
          <a:picLocks/>
        </xdr:cNvPicPr>
      </xdr:nvPicPr>
      <xdr:blipFill>
        <a:blip xmlns:r="http://schemas.openxmlformats.org/officeDocument/2006/relationships" r:embed="rId29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259293816"/>
          <a:ext cx="558800" cy="858225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325</xdr:row>
      <xdr:rowOff>23316</xdr:rowOff>
    </xdr:from>
    <xdr:to>
      <xdr:col>5</xdr:col>
      <xdr:colOff>584200</xdr:colOff>
      <xdr:row>325</xdr:row>
      <xdr:rowOff>881541</xdr:rowOff>
    </xdr:to>
    <xdr:pic>
      <xdr:nvPicPr>
        <xdr:cNvPr id="69461" name="Рисунок 69460"/>
        <xdr:cNvPicPr>
          <a:picLocks/>
        </xdr:cNvPicPr>
      </xdr:nvPicPr>
      <xdr:blipFill>
        <a:blip xmlns:r="http://schemas.openxmlformats.org/officeDocument/2006/relationships" r:embed="rId29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260198691"/>
          <a:ext cx="558800" cy="858225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326</xdr:row>
      <xdr:rowOff>23639</xdr:rowOff>
    </xdr:from>
    <xdr:to>
      <xdr:col>5</xdr:col>
      <xdr:colOff>584200</xdr:colOff>
      <xdr:row>326</xdr:row>
      <xdr:rowOff>890742</xdr:rowOff>
    </xdr:to>
    <xdr:pic>
      <xdr:nvPicPr>
        <xdr:cNvPr id="69462" name="Рисунок 69461"/>
        <xdr:cNvPicPr>
          <a:picLocks/>
        </xdr:cNvPicPr>
      </xdr:nvPicPr>
      <xdr:blipFill>
        <a:blip xmlns:r="http://schemas.openxmlformats.org/officeDocument/2006/relationships" r:embed="rId29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261103889"/>
          <a:ext cx="558800" cy="867103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327</xdr:row>
      <xdr:rowOff>24730</xdr:rowOff>
    </xdr:from>
    <xdr:to>
      <xdr:col>5</xdr:col>
      <xdr:colOff>584200</xdr:colOff>
      <xdr:row>327</xdr:row>
      <xdr:rowOff>823016</xdr:rowOff>
    </xdr:to>
    <xdr:pic>
      <xdr:nvPicPr>
        <xdr:cNvPr id="69463" name="Рисунок 69462"/>
        <xdr:cNvPicPr>
          <a:picLocks/>
        </xdr:cNvPicPr>
      </xdr:nvPicPr>
      <xdr:blipFill>
        <a:blip xmlns:r="http://schemas.openxmlformats.org/officeDocument/2006/relationships" r:embed="rId30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262019380"/>
          <a:ext cx="558800" cy="798286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328</xdr:row>
      <xdr:rowOff>24730</xdr:rowOff>
    </xdr:from>
    <xdr:to>
      <xdr:col>5</xdr:col>
      <xdr:colOff>584200</xdr:colOff>
      <xdr:row>328</xdr:row>
      <xdr:rowOff>823016</xdr:rowOff>
    </xdr:to>
    <xdr:pic>
      <xdr:nvPicPr>
        <xdr:cNvPr id="69464" name="Рисунок 69463"/>
        <xdr:cNvPicPr>
          <a:picLocks/>
        </xdr:cNvPicPr>
      </xdr:nvPicPr>
      <xdr:blipFill>
        <a:blip xmlns:r="http://schemas.openxmlformats.org/officeDocument/2006/relationships" r:embed="rId30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262867105"/>
          <a:ext cx="558800" cy="798286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329</xdr:row>
      <xdr:rowOff>24730</xdr:rowOff>
    </xdr:from>
    <xdr:to>
      <xdr:col>5</xdr:col>
      <xdr:colOff>584200</xdr:colOff>
      <xdr:row>329</xdr:row>
      <xdr:rowOff>823016</xdr:rowOff>
    </xdr:to>
    <xdr:pic>
      <xdr:nvPicPr>
        <xdr:cNvPr id="69465" name="Рисунок 69464"/>
        <xdr:cNvPicPr>
          <a:picLocks/>
        </xdr:cNvPicPr>
      </xdr:nvPicPr>
      <xdr:blipFill>
        <a:blip xmlns:r="http://schemas.openxmlformats.org/officeDocument/2006/relationships" r:embed="rId30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263714830"/>
          <a:ext cx="558800" cy="798286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330</xdr:row>
      <xdr:rowOff>23316</xdr:rowOff>
    </xdr:from>
    <xdr:to>
      <xdr:col>5</xdr:col>
      <xdr:colOff>584200</xdr:colOff>
      <xdr:row>330</xdr:row>
      <xdr:rowOff>881541</xdr:rowOff>
    </xdr:to>
    <xdr:pic>
      <xdr:nvPicPr>
        <xdr:cNvPr id="69466" name="Рисунок 69465"/>
        <xdr:cNvPicPr>
          <a:picLocks/>
        </xdr:cNvPicPr>
      </xdr:nvPicPr>
      <xdr:blipFill>
        <a:blip xmlns:r="http://schemas.openxmlformats.org/officeDocument/2006/relationships" r:embed="rId30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264561141"/>
          <a:ext cx="558800" cy="858225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331</xdr:row>
      <xdr:rowOff>24730</xdr:rowOff>
    </xdr:from>
    <xdr:to>
      <xdr:col>5</xdr:col>
      <xdr:colOff>584200</xdr:colOff>
      <xdr:row>331</xdr:row>
      <xdr:rowOff>823016</xdr:rowOff>
    </xdr:to>
    <xdr:pic>
      <xdr:nvPicPr>
        <xdr:cNvPr id="69467" name="Рисунок 69466"/>
        <xdr:cNvPicPr>
          <a:picLocks/>
        </xdr:cNvPicPr>
      </xdr:nvPicPr>
      <xdr:blipFill>
        <a:blip xmlns:r="http://schemas.openxmlformats.org/officeDocument/2006/relationships" r:embed="rId30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265467430"/>
          <a:ext cx="558800" cy="798286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332</xdr:row>
      <xdr:rowOff>22647</xdr:rowOff>
    </xdr:from>
    <xdr:to>
      <xdr:col>5</xdr:col>
      <xdr:colOff>584200</xdr:colOff>
      <xdr:row>332</xdr:row>
      <xdr:rowOff>806011</xdr:rowOff>
    </xdr:to>
    <xdr:pic>
      <xdr:nvPicPr>
        <xdr:cNvPr id="69468" name="Рисунок 69467"/>
        <xdr:cNvPicPr>
          <a:picLocks/>
        </xdr:cNvPicPr>
      </xdr:nvPicPr>
      <xdr:blipFill>
        <a:blip xmlns:r="http://schemas.openxmlformats.org/officeDocument/2006/relationships" r:embed="rId30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266313072"/>
          <a:ext cx="558800" cy="783364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333</xdr:row>
      <xdr:rowOff>24730</xdr:rowOff>
    </xdr:from>
    <xdr:to>
      <xdr:col>5</xdr:col>
      <xdr:colOff>584200</xdr:colOff>
      <xdr:row>333</xdr:row>
      <xdr:rowOff>823016</xdr:rowOff>
    </xdr:to>
    <xdr:pic>
      <xdr:nvPicPr>
        <xdr:cNvPr id="69469" name="Рисунок 69468"/>
        <xdr:cNvPicPr>
          <a:picLocks/>
        </xdr:cNvPicPr>
      </xdr:nvPicPr>
      <xdr:blipFill>
        <a:blip xmlns:r="http://schemas.openxmlformats.org/officeDocument/2006/relationships" r:embed="rId30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267143830"/>
          <a:ext cx="558800" cy="798286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334</xdr:row>
      <xdr:rowOff>23639</xdr:rowOff>
    </xdr:from>
    <xdr:to>
      <xdr:col>5</xdr:col>
      <xdr:colOff>584200</xdr:colOff>
      <xdr:row>334</xdr:row>
      <xdr:rowOff>890742</xdr:rowOff>
    </xdr:to>
    <xdr:pic>
      <xdr:nvPicPr>
        <xdr:cNvPr id="69470" name="Рисунок 69469"/>
        <xdr:cNvPicPr>
          <a:picLocks/>
        </xdr:cNvPicPr>
      </xdr:nvPicPr>
      <xdr:blipFill>
        <a:blip xmlns:r="http://schemas.openxmlformats.org/officeDocument/2006/relationships" r:embed="rId30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267990464"/>
          <a:ext cx="558800" cy="867103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335</xdr:row>
      <xdr:rowOff>22175</xdr:rowOff>
    </xdr:from>
    <xdr:to>
      <xdr:col>5</xdr:col>
      <xdr:colOff>584200</xdr:colOff>
      <xdr:row>335</xdr:row>
      <xdr:rowOff>825562</xdr:rowOff>
    </xdr:to>
    <xdr:pic>
      <xdr:nvPicPr>
        <xdr:cNvPr id="69471" name="Рисунок 69470"/>
        <xdr:cNvPicPr>
          <a:picLocks/>
        </xdr:cNvPicPr>
      </xdr:nvPicPr>
      <xdr:blipFill>
        <a:blip xmlns:r="http://schemas.openxmlformats.org/officeDocument/2006/relationships" r:embed="rId30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268903400"/>
          <a:ext cx="558800" cy="803387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336</xdr:row>
      <xdr:rowOff>23316</xdr:rowOff>
    </xdr:from>
    <xdr:to>
      <xdr:col>5</xdr:col>
      <xdr:colOff>584200</xdr:colOff>
      <xdr:row>336</xdr:row>
      <xdr:rowOff>881541</xdr:rowOff>
    </xdr:to>
    <xdr:pic>
      <xdr:nvPicPr>
        <xdr:cNvPr id="69472" name="Рисунок 69471"/>
        <xdr:cNvPicPr>
          <a:picLocks/>
        </xdr:cNvPicPr>
      </xdr:nvPicPr>
      <xdr:blipFill>
        <a:blip xmlns:r="http://schemas.openxmlformats.org/officeDocument/2006/relationships" r:embed="rId30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269752266"/>
          <a:ext cx="558800" cy="858225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337</xdr:row>
      <xdr:rowOff>23316</xdr:rowOff>
    </xdr:from>
    <xdr:to>
      <xdr:col>5</xdr:col>
      <xdr:colOff>584200</xdr:colOff>
      <xdr:row>337</xdr:row>
      <xdr:rowOff>881541</xdr:rowOff>
    </xdr:to>
    <xdr:pic>
      <xdr:nvPicPr>
        <xdr:cNvPr id="69473" name="Рисунок 69472"/>
        <xdr:cNvPicPr>
          <a:picLocks/>
        </xdr:cNvPicPr>
      </xdr:nvPicPr>
      <xdr:blipFill>
        <a:blip xmlns:r="http://schemas.openxmlformats.org/officeDocument/2006/relationships" r:embed="rId31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270657141"/>
          <a:ext cx="558800" cy="858225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338</xdr:row>
      <xdr:rowOff>22920</xdr:rowOff>
    </xdr:from>
    <xdr:to>
      <xdr:col>5</xdr:col>
      <xdr:colOff>584200</xdr:colOff>
      <xdr:row>338</xdr:row>
      <xdr:rowOff>872447</xdr:rowOff>
    </xdr:to>
    <xdr:pic>
      <xdr:nvPicPr>
        <xdr:cNvPr id="69474" name="Рисунок 69473"/>
        <xdr:cNvPicPr>
          <a:picLocks/>
        </xdr:cNvPicPr>
      </xdr:nvPicPr>
      <xdr:blipFill>
        <a:blip xmlns:r="http://schemas.openxmlformats.org/officeDocument/2006/relationships" r:embed="rId31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271561620"/>
          <a:ext cx="558800" cy="849527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339</xdr:row>
      <xdr:rowOff>23639</xdr:rowOff>
    </xdr:from>
    <xdr:to>
      <xdr:col>5</xdr:col>
      <xdr:colOff>584200</xdr:colOff>
      <xdr:row>339</xdr:row>
      <xdr:rowOff>890742</xdr:rowOff>
    </xdr:to>
    <xdr:pic>
      <xdr:nvPicPr>
        <xdr:cNvPr id="69475" name="Рисунок 69474"/>
        <xdr:cNvPicPr>
          <a:picLocks/>
        </xdr:cNvPicPr>
      </xdr:nvPicPr>
      <xdr:blipFill>
        <a:blip xmlns:r="http://schemas.openxmlformats.org/officeDocument/2006/relationships" r:embed="rId31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272457689"/>
          <a:ext cx="558800" cy="867103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340</xdr:row>
      <xdr:rowOff>23813</xdr:rowOff>
    </xdr:from>
    <xdr:to>
      <xdr:col>5</xdr:col>
      <xdr:colOff>584200</xdr:colOff>
      <xdr:row>340</xdr:row>
      <xdr:rowOff>862013</xdr:rowOff>
    </xdr:to>
    <xdr:pic>
      <xdr:nvPicPr>
        <xdr:cNvPr id="69476" name="Рисунок 69475"/>
        <xdr:cNvPicPr>
          <a:picLocks/>
        </xdr:cNvPicPr>
      </xdr:nvPicPr>
      <xdr:blipFill>
        <a:blip xmlns:r="http://schemas.openxmlformats.org/officeDocument/2006/relationships" r:embed="rId31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273372263"/>
          <a:ext cx="558800" cy="83820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341</xdr:row>
      <xdr:rowOff>23639</xdr:rowOff>
    </xdr:from>
    <xdr:to>
      <xdr:col>5</xdr:col>
      <xdr:colOff>584200</xdr:colOff>
      <xdr:row>341</xdr:row>
      <xdr:rowOff>890742</xdr:rowOff>
    </xdr:to>
    <xdr:pic>
      <xdr:nvPicPr>
        <xdr:cNvPr id="69477" name="Рисунок 69476"/>
        <xdr:cNvPicPr>
          <a:picLocks/>
        </xdr:cNvPicPr>
      </xdr:nvPicPr>
      <xdr:blipFill>
        <a:blip xmlns:r="http://schemas.openxmlformats.org/officeDocument/2006/relationships" r:embed="rId31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274257914"/>
          <a:ext cx="558800" cy="867103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342</xdr:row>
      <xdr:rowOff>24730</xdr:rowOff>
    </xdr:from>
    <xdr:to>
      <xdr:col>5</xdr:col>
      <xdr:colOff>584200</xdr:colOff>
      <xdr:row>342</xdr:row>
      <xdr:rowOff>823016</xdr:rowOff>
    </xdr:to>
    <xdr:pic>
      <xdr:nvPicPr>
        <xdr:cNvPr id="69478" name="Рисунок 69477"/>
        <xdr:cNvPicPr>
          <a:picLocks/>
        </xdr:cNvPicPr>
      </xdr:nvPicPr>
      <xdr:blipFill>
        <a:blip xmlns:r="http://schemas.openxmlformats.org/officeDocument/2006/relationships" r:embed="rId31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275173405"/>
          <a:ext cx="558800" cy="798286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343</xdr:row>
      <xdr:rowOff>22175</xdr:rowOff>
    </xdr:from>
    <xdr:to>
      <xdr:col>5</xdr:col>
      <xdr:colOff>584200</xdr:colOff>
      <xdr:row>343</xdr:row>
      <xdr:rowOff>825562</xdr:rowOff>
    </xdr:to>
    <xdr:pic>
      <xdr:nvPicPr>
        <xdr:cNvPr id="69479" name="Рисунок 69478"/>
        <xdr:cNvPicPr>
          <a:picLocks/>
        </xdr:cNvPicPr>
      </xdr:nvPicPr>
      <xdr:blipFill>
        <a:blip xmlns:r="http://schemas.openxmlformats.org/officeDocument/2006/relationships" r:embed="rId31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276018575"/>
          <a:ext cx="558800" cy="803387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344</xdr:row>
      <xdr:rowOff>22647</xdr:rowOff>
    </xdr:from>
    <xdr:to>
      <xdr:col>5</xdr:col>
      <xdr:colOff>584200</xdr:colOff>
      <xdr:row>344</xdr:row>
      <xdr:rowOff>806011</xdr:rowOff>
    </xdr:to>
    <xdr:pic>
      <xdr:nvPicPr>
        <xdr:cNvPr id="69480" name="Рисунок 69479"/>
        <xdr:cNvPicPr>
          <a:picLocks/>
        </xdr:cNvPicPr>
      </xdr:nvPicPr>
      <xdr:blipFill>
        <a:blip xmlns:r="http://schemas.openxmlformats.org/officeDocument/2006/relationships" r:embed="rId31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276866772"/>
          <a:ext cx="558800" cy="783364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345</xdr:row>
      <xdr:rowOff>22200</xdr:rowOff>
    </xdr:from>
    <xdr:to>
      <xdr:col>5</xdr:col>
      <xdr:colOff>584200</xdr:colOff>
      <xdr:row>345</xdr:row>
      <xdr:rowOff>768372</xdr:rowOff>
    </xdr:to>
    <xdr:pic>
      <xdr:nvPicPr>
        <xdr:cNvPr id="69481" name="Рисунок 69480"/>
        <xdr:cNvPicPr>
          <a:picLocks/>
        </xdr:cNvPicPr>
      </xdr:nvPicPr>
      <xdr:blipFill>
        <a:blip xmlns:r="http://schemas.openxmlformats.org/officeDocument/2006/relationships" r:embed="rId31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277695000"/>
          <a:ext cx="558800" cy="746172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346</xdr:row>
      <xdr:rowOff>23316</xdr:rowOff>
    </xdr:from>
    <xdr:to>
      <xdr:col>5</xdr:col>
      <xdr:colOff>584200</xdr:colOff>
      <xdr:row>346</xdr:row>
      <xdr:rowOff>881541</xdr:rowOff>
    </xdr:to>
    <xdr:pic>
      <xdr:nvPicPr>
        <xdr:cNvPr id="69482" name="Рисунок 69481"/>
        <xdr:cNvPicPr>
          <a:picLocks/>
        </xdr:cNvPicPr>
      </xdr:nvPicPr>
      <xdr:blipFill>
        <a:blip xmlns:r="http://schemas.openxmlformats.org/officeDocument/2006/relationships" r:embed="rId31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278486691"/>
          <a:ext cx="558800" cy="858225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347</xdr:row>
      <xdr:rowOff>24730</xdr:rowOff>
    </xdr:from>
    <xdr:to>
      <xdr:col>5</xdr:col>
      <xdr:colOff>584200</xdr:colOff>
      <xdr:row>347</xdr:row>
      <xdr:rowOff>823016</xdr:rowOff>
    </xdr:to>
    <xdr:pic>
      <xdr:nvPicPr>
        <xdr:cNvPr id="69483" name="Рисунок 69482"/>
        <xdr:cNvPicPr>
          <a:picLocks/>
        </xdr:cNvPicPr>
      </xdr:nvPicPr>
      <xdr:blipFill>
        <a:blip xmlns:r="http://schemas.openxmlformats.org/officeDocument/2006/relationships" r:embed="rId32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279392980"/>
          <a:ext cx="558800" cy="798286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348</xdr:row>
      <xdr:rowOff>23639</xdr:rowOff>
    </xdr:from>
    <xdr:to>
      <xdr:col>5</xdr:col>
      <xdr:colOff>584200</xdr:colOff>
      <xdr:row>348</xdr:row>
      <xdr:rowOff>890742</xdr:rowOff>
    </xdr:to>
    <xdr:pic>
      <xdr:nvPicPr>
        <xdr:cNvPr id="69484" name="Рисунок 69483"/>
        <xdr:cNvPicPr>
          <a:picLocks/>
        </xdr:cNvPicPr>
      </xdr:nvPicPr>
      <xdr:blipFill>
        <a:blip xmlns:r="http://schemas.openxmlformats.org/officeDocument/2006/relationships" r:embed="rId32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280239614"/>
          <a:ext cx="558800" cy="867103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349</xdr:row>
      <xdr:rowOff>22920</xdr:rowOff>
    </xdr:from>
    <xdr:to>
      <xdr:col>5</xdr:col>
      <xdr:colOff>584200</xdr:colOff>
      <xdr:row>349</xdr:row>
      <xdr:rowOff>872447</xdr:rowOff>
    </xdr:to>
    <xdr:pic>
      <xdr:nvPicPr>
        <xdr:cNvPr id="69485" name="Рисунок 69484"/>
        <xdr:cNvPicPr>
          <a:picLocks/>
        </xdr:cNvPicPr>
      </xdr:nvPicPr>
      <xdr:blipFill>
        <a:blip xmlns:r="http://schemas.openxmlformats.org/officeDocument/2006/relationships" r:embed="rId32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281153295"/>
          <a:ext cx="558800" cy="849527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350</xdr:row>
      <xdr:rowOff>24730</xdr:rowOff>
    </xdr:from>
    <xdr:to>
      <xdr:col>5</xdr:col>
      <xdr:colOff>584200</xdr:colOff>
      <xdr:row>350</xdr:row>
      <xdr:rowOff>823016</xdr:rowOff>
    </xdr:to>
    <xdr:pic>
      <xdr:nvPicPr>
        <xdr:cNvPr id="69486" name="Рисунок 69485"/>
        <xdr:cNvPicPr>
          <a:picLocks/>
        </xdr:cNvPicPr>
      </xdr:nvPicPr>
      <xdr:blipFill>
        <a:blip xmlns:r="http://schemas.openxmlformats.org/officeDocument/2006/relationships" r:embed="rId32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282050455"/>
          <a:ext cx="558800" cy="798286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351</xdr:row>
      <xdr:rowOff>22647</xdr:rowOff>
    </xdr:from>
    <xdr:to>
      <xdr:col>5</xdr:col>
      <xdr:colOff>584200</xdr:colOff>
      <xdr:row>351</xdr:row>
      <xdr:rowOff>806011</xdr:rowOff>
    </xdr:to>
    <xdr:pic>
      <xdr:nvPicPr>
        <xdr:cNvPr id="69487" name="Рисунок 69486"/>
        <xdr:cNvPicPr>
          <a:picLocks/>
        </xdr:cNvPicPr>
      </xdr:nvPicPr>
      <xdr:blipFill>
        <a:blip xmlns:r="http://schemas.openxmlformats.org/officeDocument/2006/relationships" r:embed="rId32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282896097"/>
          <a:ext cx="558800" cy="783364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352</xdr:row>
      <xdr:rowOff>22175</xdr:rowOff>
    </xdr:from>
    <xdr:to>
      <xdr:col>5</xdr:col>
      <xdr:colOff>584200</xdr:colOff>
      <xdr:row>352</xdr:row>
      <xdr:rowOff>825562</xdr:rowOff>
    </xdr:to>
    <xdr:pic>
      <xdr:nvPicPr>
        <xdr:cNvPr id="69488" name="Рисунок 69487"/>
        <xdr:cNvPicPr>
          <a:picLocks/>
        </xdr:cNvPicPr>
      </xdr:nvPicPr>
      <xdr:blipFill>
        <a:blip xmlns:r="http://schemas.openxmlformats.org/officeDocument/2006/relationships" r:embed="rId32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283724300"/>
          <a:ext cx="558800" cy="803387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353</xdr:row>
      <xdr:rowOff>23639</xdr:rowOff>
    </xdr:from>
    <xdr:to>
      <xdr:col>5</xdr:col>
      <xdr:colOff>584200</xdr:colOff>
      <xdr:row>353</xdr:row>
      <xdr:rowOff>890742</xdr:rowOff>
    </xdr:to>
    <xdr:pic>
      <xdr:nvPicPr>
        <xdr:cNvPr id="69489" name="Рисунок 69488"/>
        <xdr:cNvPicPr>
          <a:picLocks/>
        </xdr:cNvPicPr>
      </xdr:nvPicPr>
      <xdr:blipFill>
        <a:blip xmlns:r="http://schemas.openxmlformats.org/officeDocument/2006/relationships" r:embed="rId32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284573489"/>
          <a:ext cx="558800" cy="867103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354</xdr:row>
      <xdr:rowOff>24730</xdr:rowOff>
    </xdr:from>
    <xdr:to>
      <xdr:col>5</xdr:col>
      <xdr:colOff>584200</xdr:colOff>
      <xdr:row>354</xdr:row>
      <xdr:rowOff>823016</xdr:rowOff>
    </xdr:to>
    <xdr:pic>
      <xdr:nvPicPr>
        <xdr:cNvPr id="69490" name="Рисунок 69489"/>
        <xdr:cNvPicPr>
          <a:picLocks/>
        </xdr:cNvPicPr>
      </xdr:nvPicPr>
      <xdr:blipFill>
        <a:blip xmlns:r="http://schemas.openxmlformats.org/officeDocument/2006/relationships" r:embed="rId32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285488980"/>
          <a:ext cx="558800" cy="798286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355</xdr:row>
      <xdr:rowOff>23316</xdr:rowOff>
    </xdr:from>
    <xdr:to>
      <xdr:col>5</xdr:col>
      <xdr:colOff>584200</xdr:colOff>
      <xdr:row>355</xdr:row>
      <xdr:rowOff>881541</xdr:rowOff>
    </xdr:to>
    <xdr:pic>
      <xdr:nvPicPr>
        <xdr:cNvPr id="69491" name="Рисунок 69490"/>
        <xdr:cNvPicPr>
          <a:picLocks/>
        </xdr:cNvPicPr>
      </xdr:nvPicPr>
      <xdr:blipFill>
        <a:blip xmlns:r="http://schemas.openxmlformats.org/officeDocument/2006/relationships" r:embed="rId32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286335291"/>
          <a:ext cx="558800" cy="858225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356</xdr:row>
      <xdr:rowOff>23440</xdr:rowOff>
    </xdr:from>
    <xdr:to>
      <xdr:col>5</xdr:col>
      <xdr:colOff>584200</xdr:colOff>
      <xdr:row>356</xdr:row>
      <xdr:rowOff>824268</xdr:rowOff>
    </xdr:to>
    <xdr:pic>
      <xdr:nvPicPr>
        <xdr:cNvPr id="69492" name="Рисунок 69491"/>
        <xdr:cNvPicPr>
          <a:picLocks/>
        </xdr:cNvPicPr>
      </xdr:nvPicPr>
      <xdr:blipFill>
        <a:blip xmlns:r="http://schemas.openxmlformats.org/officeDocument/2006/relationships" r:embed="rId32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287240290"/>
          <a:ext cx="558800" cy="800828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357</xdr:row>
      <xdr:rowOff>23316</xdr:rowOff>
    </xdr:from>
    <xdr:to>
      <xdr:col>5</xdr:col>
      <xdr:colOff>584200</xdr:colOff>
      <xdr:row>357</xdr:row>
      <xdr:rowOff>881541</xdr:rowOff>
    </xdr:to>
    <xdr:pic>
      <xdr:nvPicPr>
        <xdr:cNvPr id="69493" name="Рисунок 69492"/>
        <xdr:cNvPicPr>
          <a:picLocks/>
        </xdr:cNvPicPr>
      </xdr:nvPicPr>
      <xdr:blipFill>
        <a:blip xmlns:r="http://schemas.openxmlformats.org/officeDocument/2006/relationships" r:embed="rId33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288087891"/>
          <a:ext cx="558800" cy="858225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358</xdr:row>
      <xdr:rowOff>23316</xdr:rowOff>
    </xdr:from>
    <xdr:to>
      <xdr:col>5</xdr:col>
      <xdr:colOff>584200</xdr:colOff>
      <xdr:row>358</xdr:row>
      <xdr:rowOff>881541</xdr:rowOff>
    </xdr:to>
    <xdr:pic>
      <xdr:nvPicPr>
        <xdr:cNvPr id="69494" name="Рисунок 69493"/>
        <xdr:cNvPicPr>
          <a:picLocks/>
        </xdr:cNvPicPr>
      </xdr:nvPicPr>
      <xdr:blipFill>
        <a:blip xmlns:r="http://schemas.openxmlformats.org/officeDocument/2006/relationships" r:embed="rId33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288992766"/>
          <a:ext cx="558800" cy="858225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359</xdr:row>
      <xdr:rowOff>22175</xdr:rowOff>
    </xdr:from>
    <xdr:to>
      <xdr:col>5</xdr:col>
      <xdr:colOff>584200</xdr:colOff>
      <xdr:row>359</xdr:row>
      <xdr:rowOff>825562</xdr:rowOff>
    </xdr:to>
    <xdr:pic>
      <xdr:nvPicPr>
        <xdr:cNvPr id="69495" name="Рисунок 69494"/>
        <xdr:cNvPicPr>
          <a:picLocks/>
        </xdr:cNvPicPr>
      </xdr:nvPicPr>
      <xdr:blipFill>
        <a:blip xmlns:r="http://schemas.openxmlformats.org/officeDocument/2006/relationships" r:embed="rId33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289896500"/>
          <a:ext cx="558800" cy="803387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360</xdr:row>
      <xdr:rowOff>23316</xdr:rowOff>
    </xdr:from>
    <xdr:to>
      <xdr:col>5</xdr:col>
      <xdr:colOff>584200</xdr:colOff>
      <xdr:row>360</xdr:row>
      <xdr:rowOff>881541</xdr:rowOff>
    </xdr:to>
    <xdr:pic>
      <xdr:nvPicPr>
        <xdr:cNvPr id="69496" name="Рисунок 69495"/>
        <xdr:cNvPicPr>
          <a:picLocks/>
        </xdr:cNvPicPr>
      </xdr:nvPicPr>
      <xdr:blipFill>
        <a:blip xmlns:r="http://schemas.openxmlformats.org/officeDocument/2006/relationships" r:embed="rId33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290745366"/>
          <a:ext cx="558800" cy="858225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361</xdr:row>
      <xdr:rowOff>23813</xdr:rowOff>
    </xdr:from>
    <xdr:to>
      <xdr:col>5</xdr:col>
      <xdr:colOff>584200</xdr:colOff>
      <xdr:row>361</xdr:row>
      <xdr:rowOff>862013</xdr:rowOff>
    </xdr:to>
    <xdr:pic>
      <xdr:nvPicPr>
        <xdr:cNvPr id="69497" name="Рисунок 69496"/>
        <xdr:cNvPicPr>
          <a:picLocks/>
        </xdr:cNvPicPr>
      </xdr:nvPicPr>
      <xdr:blipFill>
        <a:blip xmlns:r="http://schemas.openxmlformats.org/officeDocument/2006/relationships" r:embed="rId33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291650738"/>
          <a:ext cx="558800" cy="83820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362</xdr:row>
      <xdr:rowOff>22647</xdr:rowOff>
    </xdr:from>
    <xdr:to>
      <xdr:col>5</xdr:col>
      <xdr:colOff>584200</xdr:colOff>
      <xdr:row>362</xdr:row>
      <xdr:rowOff>806011</xdr:rowOff>
    </xdr:to>
    <xdr:pic>
      <xdr:nvPicPr>
        <xdr:cNvPr id="69498" name="Рисунок 69497"/>
        <xdr:cNvPicPr>
          <a:picLocks/>
        </xdr:cNvPicPr>
      </xdr:nvPicPr>
      <xdr:blipFill>
        <a:blip xmlns:r="http://schemas.openxmlformats.org/officeDocument/2006/relationships" r:embed="rId33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292535397"/>
          <a:ext cx="558800" cy="783364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363</xdr:row>
      <xdr:rowOff>22647</xdr:rowOff>
    </xdr:from>
    <xdr:to>
      <xdr:col>5</xdr:col>
      <xdr:colOff>584200</xdr:colOff>
      <xdr:row>363</xdr:row>
      <xdr:rowOff>806011</xdr:rowOff>
    </xdr:to>
    <xdr:pic>
      <xdr:nvPicPr>
        <xdr:cNvPr id="69499" name="Рисунок 69498"/>
        <xdr:cNvPicPr>
          <a:picLocks/>
        </xdr:cNvPicPr>
      </xdr:nvPicPr>
      <xdr:blipFill>
        <a:blip xmlns:r="http://schemas.openxmlformats.org/officeDocument/2006/relationships" r:embed="rId33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293364072"/>
          <a:ext cx="558800" cy="783364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364</xdr:row>
      <xdr:rowOff>22647</xdr:rowOff>
    </xdr:from>
    <xdr:to>
      <xdr:col>5</xdr:col>
      <xdr:colOff>584200</xdr:colOff>
      <xdr:row>364</xdr:row>
      <xdr:rowOff>806011</xdr:rowOff>
    </xdr:to>
    <xdr:pic>
      <xdr:nvPicPr>
        <xdr:cNvPr id="69500" name="Рисунок 69499"/>
        <xdr:cNvPicPr>
          <a:picLocks/>
        </xdr:cNvPicPr>
      </xdr:nvPicPr>
      <xdr:blipFill>
        <a:blip xmlns:r="http://schemas.openxmlformats.org/officeDocument/2006/relationships" r:embed="rId33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294192747"/>
          <a:ext cx="558800" cy="783364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365</xdr:row>
      <xdr:rowOff>22200</xdr:rowOff>
    </xdr:from>
    <xdr:to>
      <xdr:col>5</xdr:col>
      <xdr:colOff>584200</xdr:colOff>
      <xdr:row>365</xdr:row>
      <xdr:rowOff>768372</xdr:rowOff>
    </xdr:to>
    <xdr:pic>
      <xdr:nvPicPr>
        <xdr:cNvPr id="69501" name="Рисунок 69500"/>
        <xdr:cNvPicPr>
          <a:picLocks/>
        </xdr:cNvPicPr>
      </xdr:nvPicPr>
      <xdr:blipFill>
        <a:blip xmlns:r="http://schemas.openxmlformats.org/officeDocument/2006/relationships" r:embed="rId33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295020975"/>
          <a:ext cx="558800" cy="746172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366</xdr:row>
      <xdr:rowOff>23316</xdr:rowOff>
    </xdr:from>
    <xdr:to>
      <xdr:col>5</xdr:col>
      <xdr:colOff>584200</xdr:colOff>
      <xdr:row>366</xdr:row>
      <xdr:rowOff>881541</xdr:rowOff>
    </xdr:to>
    <xdr:pic>
      <xdr:nvPicPr>
        <xdr:cNvPr id="69502" name="Рисунок 69501"/>
        <xdr:cNvPicPr>
          <a:picLocks/>
        </xdr:cNvPicPr>
      </xdr:nvPicPr>
      <xdr:blipFill>
        <a:blip xmlns:r="http://schemas.openxmlformats.org/officeDocument/2006/relationships" r:embed="rId33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295812666"/>
          <a:ext cx="558800" cy="858225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367</xdr:row>
      <xdr:rowOff>22200</xdr:rowOff>
    </xdr:from>
    <xdr:to>
      <xdr:col>5</xdr:col>
      <xdr:colOff>584200</xdr:colOff>
      <xdr:row>367</xdr:row>
      <xdr:rowOff>768372</xdr:rowOff>
    </xdr:to>
    <xdr:pic>
      <xdr:nvPicPr>
        <xdr:cNvPr id="69503" name="Рисунок 69502"/>
        <xdr:cNvPicPr>
          <a:picLocks/>
        </xdr:cNvPicPr>
      </xdr:nvPicPr>
      <xdr:blipFill>
        <a:blip xmlns:r="http://schemas.openxmlformats.org/officeDocument/2006/relationships" r:embed="rId34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296716425"/>
          <a:ext cx="558800" cy="746172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368</xdr:row>
      <xdr:rowOff>23639</xdr:rowOff>
    </xdr:from>
    <xdr:to>
      <xdr:col>5</xdr:col>
      <xdr:colOff>584200</xdr:colOff>
      <xdr:row>368</xdr:row>
      <xdr:rowOff>890742</xdr:rowOff>
    </xdr:to>
    <xdr:pic>
      <xdr:nvPicPr>
        <xdr:cNvPr id="69504" name="Рисунок 69503"/>
        <xdr:cNvPicPr>
          <a:picLocks/>
        </xdr:cNvPicPr>
      </xdr:nvPicPr>
      <xdr:blipFill>
        <a:blip xmlns:r="http://schemas.openxmlformats.org/officeDocument/2006/relationships" r:embed="rId34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297508439"/>
          <a:ext cx="558800" cy="867103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369</xdr:row>
      <xdr:rowOff>24730</xdr:rowOff>
    </xdr:from>
    <xdr:to>
      <xdr:col>5</xdr:col>
      <xdr:colOff>584200</xdr:colOff>
      <xdr:row>369</xdr:row>
      <xdr:rowOff>823016</xdr:rowOff>
    </xdr:to>
    <xdr:pic>
      <xdr:nvPicPr>
        <xdr:cNvPr id="69505" name="Рисунок 69504"/>
        <xdr:cNvPicPr>
          <a:picLocks/>
        </xdr:cNvPicPr>
      </xdr:nvPicPr>
      <xdr:blipFill>
        <a:blip xmlns:r="http://schemas.openxmlformats.org/officeDocument/2006/relationships" r:embed="rId34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298423930"/>
          <a:ext cx="558800" cy="798286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370</xdr:row>
      <xdr:rowOff>23316</xdr:rowOff>
    </xdr:from>
    <xdr:to>
      <xdr:col>5</xdr:col>
      <xdr:colOff>584200</xdr:colOff>
      <xdr:row>370</xdr:row>
      <xdr:rowOff>881541</xdr:rowOff>
    </xdr:to>
    <xdr:pic>
      <xdr:nvPicPr>
        <xdr:cNvPr id="69506" name="Рисунок 69505"/>
        <xdr:cNvPicPr>
          <a:picLocks/>
        </xdr:cNvPicPr>
      </xdr:nvPicPr>
      <xdr:blipFill>
        <a:blip xmlns:r="http://schemas.openxmlformats.org/officeDocument/2006/relationships" r:embed="rId34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299270241"/>
          <a:ext cx="558800" cy="858225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371</xdr:row>
      <xdr:rowOff>23813</xdr:rowOff>
    </xdr:from>
    <xdr:to>
      <xdr:col>5</xdr:col>
      <xdr:colOff>584200</xdr:colOff>
      <xdr:row>371</xdr:row>
      <xdr:rowOff>862013</xdr:rowOff>
    </xdr:to>
    <xdr:pic>
      <xdr:nvPicPr>
        <xdr:cNvPr id="69507" name="Рисунок 69506"/>
        <xdr:cNvPicPr>
          <a:picLocks/>
        </xdr:cNvPicPr>
      </xdr:nvPicPr>
      <xdr:blipFill>
        <a:blip xmlns:r="http://schemas.openxmlformats.org/officeDocument/2006/relationships" r:embed="rId34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300175613"/>
          <a:ext cx="558800" cy="83820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372</xdr:row>
      <xdr:rowOff>22647</xdr:rowOff>
    </xdr:from>
    <xdr:to>
      <xdr:col>5</xdr:col>
      <xdr:colOff>584200</xdr:colOff>
      <xdr:row>372</xdr:row>
      <xdr:rowOff>806011</xdr:rowOff>
    </xdr:to>
    <xdr:pic>
      <xdr:nvPicPr>
        <xdr:cNvPr id="69508" name="Рисунок 69507"/>
        <xdr:cNvPicPr>
          <a:picLocks/>
        </xdr:cNvPicPr>
      </xdr:nvPicPr>
      <xdr:blipFill>
        <a:blip xmlns:r="http://schemas.openxmlformats.org/officeDocument/2006/relationships" r:embed="rId34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301060272"/>
          <a:ext cx="558800" cy="783364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373</xdr:row>
      <xdr:rowOff>22647</xdr:rowOff>
    </xdr:from>
    <xdr:to>
      <xdr:col>5</xdr:col>
      <xdr:colOff>584200</xdr:colOff>
      <xdr:row>373</xdr:row>
      <xdr:rowOff>806011</xdr:rowOff>
    </xdr:to>
    <xdr:pic>
      <xdr:nvPicPr>
        <xdr:cNvPr id="69509" name="Рисунок 69508"/>
        <xdr:cNvPicPr>
          <a:picLocks/>
        </xdr:cNvPicPr>
      </xdr:nvPicPr>
      <xdr:blipFill>
        <a:blip xmlns:r="http://schemas.openxmlformats.org/officeDocument/2006/relationships" r:embed="rId34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301888947"/>
          <a:ext cx="558800" cy="783364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374</xdr:row>
      <xdr:rowOff>22647</xdr:rowOff>
    </xdr:from>
    <xdr:to>
      <xdr:col>5</xdr:col>
      <xdr:colOff>584200</xdr:colOff>
      <xdr:row>374</xdr:row>
      <xdr:rowOff>806011</xdr:rowOff>
    </xdr:to>
    <xdr:pic>
      <xdr:nvPicPr>
        <xdr:cNvPr id="69510" name="Рисунок 69509"/>
        <xdr:cNvPicPr>
          <a:picLocks/>
        </xdr:cNvPicPr>
      </xdr:nvPicPr>
      <xdr:blipFill>
        <a:blip xmlns:r="http://schemas.openxmlformats.org/officeDocument/2006/relationships" r:embed="rId34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302717622"/>
          <a:ext cx="558800" cy="783364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375</xdr:row>
      <xdr:rowOff>107950</xdr:rowOff>
    </xdr:from>
    <xdr:to>
      <xdr:col>5</xdr:col>
      <xdr:colOff>584200</xdr:colOff>
      <xdr:row>375</xdr:row>
      <xdr:rowOff>806450</xdr:rowOff>
    </xdr:to>
    <xdr:pic>
      <xdr:nvPicPr>
        <xdr:cNvPr id="69511" name="Рисунок 69510"/>
        <xdr:cNvPicPr>
          <a:picLocks/>
        </xdr:cNvPicPr>
      </xdr:nvPicPr>
      <xdr:blipFill>
        <a:blip xmlns:r="http://schemas.openxmlformats.org/officeDocument/2006/relationships" r:embed="rId34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303631600"/>
          <a:ext cx="558800" cy="69850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376</xdr:row>
      <xdr:rowOff>22200</xdr:rowOff>
    </xdr:from>
    <xdr:to>
      <xdr:col>5</xdr:col>
      <xdr:colOff>584200</xdr:colOff>
      <xdr:row>376</xdr:row>
      <xdr:rowOff>768372</xdr:rowOff>
    </xdr:to>
    <xdr:pic>
      <xdr:nvPicPr>
        <xdr:cNvPr id="69512" name="Рисунок 69511"/>
        <xdr:cNvPicPr>
          <a:picLocks/>
        </xdr:cNvPicPr>
      </xdr:nvPicPr>
      <xdr:blipFill>
        <a:blip xmlns:r="http://schemas.openxmlformats.org/officeDocument/2006/relationships" r:embed="rId34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304460250"/>
          <a:ext cx="558800" cy="746172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377</xdr:row>
      <xdr:rowOff>23639</xdr:rowOff>
    </xdr:from>
    <xdr:to>
      <xdr:col>5</xdr:col>
      <xdr:colOff>584200</xdr:colOff>
      <xdr:row>377</xdr:row>
      <xdr:rowOff>890742</xdr:rowOff>
    </xdr:to>
    <xdr:pic>
      <xdr:nvPicPr>
        <xdr:cNvPr id="69513" name="Рисунок 69512"/>
        <xdr:cNvPicPr>
          <a:picLocks/>
        </xdr:cNvPicPr>
      </xdr:nvPicPr>
      <xdr:blipFill>
        <a:blip xmlns:r="http://schemas.openxmlformats.org/officeDocument/2006/relationships" r:embed="rId35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305252264"/>
          <a:ext cx="558800" cy="867103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378</xdr:row>
      <xdr:rowOff>22200</xdr:rowOff>
    </xdr:from>
    <xdr:to>
      <xdr:col>5</xdr:col>
      <xdr:colOff>584200</xdr:colOff>
      <xdr:row>378</xdr:row>
      <xdr:rowOff>768372</xdr:rowOff>
    </xdr:to>
    <xdr:pic>
      <xdr:nvPicPr>
        <xdr:cNvPr id="69514" name="Рисунок 69513"/>
        <xdr:cNvPicPr>
          <a:picLocks/>
        </xdr:cNvPicPr>
      </xdr:nvPicPr>
      <xdr:blipFill>
        <a:blip xmlns:r="http://schemas.openxmlformats.org/officeDocument/2006/relationships" r:embed="rId35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306165225"/>
          <a:ext cx="558800" cy="746172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379</xdr:row>
      <xdr:rowOff>22920</xdr:rowOff>
    </xdr:from>
    <xdr:to>
      <xdr:col>5</xdr:col>
      <xdr:colOff>584200</xdr:colOff>
      <xdr:row>379</xdr:row>
      <xdr:rowOff>872447</xdr:rowOff>
    </xdr:to>
    <xdr:pic>
      <xdr:nvPicPr>
        <xdr:cNvPr id="69515" name="Рисунок 69514"/>
        <xdr:cNvPicPr>
          <a:picLocks/>
        </xdr:cNvPicPr>
      </xdr:nvPicPr>
      <xdr:blipFill>
        <a:blip xmlns:r="http://schemas.openxmlformats.org/officeDocument/2006/relationships" r:embed="rId35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306956520"/>
          <a:ext cx="558800" cy="849527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380</xdr:row>
      <xdr:rowOff>23639</xdr:rowOff>
    </xdr:from>
    <xdr:to>
      <xdr:col>5</xdr:col>
      <xdr:colOff>584200</xdr:colOff>
      <xdr:row>380</xdr:row>
      <xdr:rowOff>890742</xdr:rowOff>
    </xdr:to>
    <xdr:pic>
      <xdr:nvPicPr>
        <xdr:cNvPr id="69516" name="Рисунок 69515"/>
        <xdr:cNvPicPr>
          <a:picLocks/>
        </xdr:cNvPicPr>
      </xdr:nvPicPr>
      <xdr:blipFill>
        <a:blip xmlns:r="http://schemas.openxmlformats.org/officeDocument/2006/relationships" r:embed="rId35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307852589"/>
          <a:ext cx="558800" cy="867103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381</xdr:row>
      <xdr:rowOff>23813</xdr:rowOff>
    </xdr:from>
    <xdr:to>
      <xdr:col>5</xdr:col>
      <xdr:colOff>584200</xdr:colOff>
      <xdr:row>381</xdr:row>
      <xdr:rowOff>862013</xdr:rowOff>
    </xdr:to>
    <xdr:pic>
      <xdr:nvPicPr>
        <xdr:cNvPr id="69517" name="Рисунок 69516"/>
        <xdr:cNvPicPr>
          <a:picLocks/>
        </xdr:cNvPicPr>
      </xdr:nvPicPr>
      <xdr:blipFill>
        <a:blip xmlns:r="http://schemas.openxmlformats.org/officeDocument/2006/relationships" r:embed="rId35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308767163"/>
          <a:ext cx="558800" cy="83820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382</xdr:row>
      <xdr:rowOff>23813</xdr:rowOff>
    </xdr:from>
    <xdr:to>
      <xdr:col>5</xdr:col>
      <xdr:colOff>584200</xdr:colOff>
      <xdr:row>382</xdr:row>
      <xdr:rowOff>862013</xdr:rowOff>
    </xdr:to>
    <xdr:pic>
      <xdr:nvPicPr>
        <xdr:cNvPr id="69518" name="Рисунок 69517"/>
        <xdr:cNvPicPr>
          <a:picLocks/>
        </xdr:cNvPicPr>
      </xdr:nvPicPr>
      <xdr:blipFill>
        <a:blip xmlns:r="http://schemas.openxmlformats.org/officeDocument/2006/relationships" r:embed="rId35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309652988"/>
          <a:ext cx="558800" cy="83820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383</xdr:row>
      <xdr:rowOff>24730</xdr:rowOff>
    </xdr:from>
    <xdr:to>
      <xdr:col>5</xdr:col>
      <xdr:colOff>584200</xdr:colOff>
      <xdr:row>383</xdr:row>
      <xdr:rowOff>823016</xdr:rowOff>
    </xdr:to>
    <xdr:pic>
      <xdr:nvPicPr>
        <xdr:cNvPr id="69519" name="Рисунок 69518"/>
        <xdr:cNvPicPr>
          <a:picLocks/>
        </xdr:cNvPicPr>
      </xdr:nvPicPr>
      <xdr:blipFill>
        <a:blip xmlns:r="http://schemas.openxmlformats.org/officeDocument/2006/relationships" r:embed="rId35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310539730"/>
          <a:ext cx="558800" cy="798286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384</xdr:row>
      <xdr:rowOff>23639</xdr:rowOff>
    </xdr:from>
    <xdr:to>
      <xdr:col>5</xdr:col>
      <xdr:colOff>584200</xdr:colOff>
      <xdr:row>384</xdr:row>
      <xdr:rowOff>890742</xdr:rowOff>
    </xdr:to>
    <xdr:pic>
      <xdr:nvPicPr>
        <xdr:cNvPr id="69520" name="Рисунок 69519"/>
        <xdr:cNvPicPr>
          <a:picLocks/>
        </xdr:cNvPicPr>
      </xdr:nvPicPr>
      <xdr:blipFill>
        <a:blip xmlns:r="http://schemas.openxmlformats.org/officeDocument/2006/relationships" r:embed="rId35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311386364"/>
          <a:ext cx="558800" cy="867103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385</xdr:row>
      <xdr:rowOff>22647</xdr:rowOff>
    </xdr:from>
    <xdr:to>
      <xdr:col>5</xdr:col>
      <xdr:colOff>584200</xdr:colOff>
      <xdr:row>385</xdr:row>
      <xdr:rowOff>806011</xdr:rowOff>
    </xdr:to>
    <xdr:pic>
      <xdr:nvPicPr>
        <xdr:cNvPr id="69521" name="Рисунок 69520"/>
        <xdr:cNvPicPr>
          <a:picLocks/>
        </xdr:cNvPicPr>
      </xdr:nvPicPr>
      <xdr:blipFill>
        <a:blip xmlns:r="http://schemas.openxmlformats.org/officeDocument/2006/relationships" r:embed="rId35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312299772"/>
          <a:ext cx="558800" cy="783364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386</xdr:row>
      <xdr:rowOff>23316</xdr:rowOff>
    </xdr:from>
    <xdr:to>
      <xdr:col>5</xdr:col>
      <xdr:colOff>584200</xdr:colOff>
      <xdr:row>386</xdr:row>
      <xdr:rowOff>881541</xdr:rowOff>
    </xdr:to>
    <xdr:pic>
      <xdr:nvPicPr>
        <xdr:cNvPr id="69522" name="Рисунок 69521"/>
        <xdr:cNvPicPr>
          <a:picLocks/>
        </xdr:cNvPicPr>
      </xdr:nvPicPr>
      <xdr:blipFill>
        <a:blip xmlns:r="http://schemas.openxmlformats.org/officeDocument/2006/relationships" r:embed="rId35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313129116"/>
          <a:ext cx="558800" cy="858225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387</xdr:row>
      <xdr:rowOff>22399</xdr:rowOff>
    </xdr:from>
    <xdr:to>
      <xdr:col>5</xdr:col>
      <xdr:colOff>584200</xdr:colOff>
      <xdr:row>387</xdr:row>
      <xdr:rowOff>863402</xdr:rowOff>
    </xdr:to>
    <xdr:pic>
      <xdr:nvPicPr>
        <xdr:cNvPr id="69523" name="Рисунок 69522"/>
        <xdr:cNvPicPr>
          <a:picLocks/>
        </xdr:cNvPicPr>
      </xdr:nvPicPr>
      <xdr:blipFill>
        <a:blip xmlns:r="http://schemas.openxmlformats.org/officeDocument/2006/relationships" r:embed="rId36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314033074"/>
          <a:ext cx="558800" cy="841003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388</xdr:row>
      <xdr:rowOff>23316</xdr:rowOff>
    </xdr:from>
    <xdr:to>
      <xdr:col>5</xdr:col>
      <xdr:colOff>584200</xdr:colOff>
      <xdr:row>388</xdr:row>
      <xdr:rowOff>881541</xdr:rowOff>
    </xdr:to>
    <xdr:pic>
      <xdr:nvPicPr>
        <xdr:cNvPr id="69524" name="Рисунок 69523"/>
        <xdr:cNvPicPr>
          <a:picLocks/>
        </xdr:cNvPicPr>
      </xdr:nvPicPr>
      <xdr:blipFill>
        <a:blip xmlns:r="http://schemas.openxmlformats.org/officeDocument/2006/relationships" r:embed="rId36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314919816"/>
          <a:ext cx="558800" cy="858225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389</xdr:row>
      <xdr:rowOff>23316</xdr:rowOff>
    </xdr:from>
    <xdr:to>
      <xdr:col>5</xdr:col>
      <xdr:colOff>584200</xdr:colOff>
      <xdr:row>389</xdr:row>
      <xdr:rowOff>881541</xdr:rowOff>
    </xdr:to>
    <xdr:pic>
      <xdr:nvPicPr>
        <xdr:cNvPr id="69525" name="Рисунок 69524"/>
        <xdr:cNvPicPr>
          <a:picLocks/>
        </xdr:cNvPicPr>
      </xdr:nvPicPr>
      <xdr:blipFill>
        <a:blip xmlns:r="http://schemas.openxmlformats.org/officeDocument/2006/relationships" r:embed="rId36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315824691"/>
          <a:ext cx="558800" cy="858225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390</xdr:row>
      <xdr:rowOff>22200</xdr:rowOff>
    </xdr:from>
    <xdr:to>
      <xdr:col>5</xdr:col>
      <xdr:colOff>584200</xdr:colOff>
      <xdr:row>390</xdr:row>
      <xdr:rowOff>768372</xdr:rowOff>
    </xdr:to>
    <xdr:pic>
      <xdr:nvPicPr>
        <xdr:cNvPr id="69526" name="Рисунок 69525"/>
        <xdr:cNvPicPr>
          <a:picLocks/>
        </xdr:cNvPicPr>
      </xdr:nvPicPr>
      <xdr:blipFill>
        <a:blip xmlns:r="http://schemas.openxmlformats.org/officeDocument/2006/relationships" r:embed="rId36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316728450"/>
          <a:ext cx="558800" cy="746172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391</xdr:row>
      <xdr:rowOff>23316</xdr:rowOff>
    </xdr:from>
    <xdr:to>
      <xdr:col>5</xdr:col>
      <xdr:colOff>584200</xdr:colOff>
      <xdr:row>391</xdr:row>
      <xdr:rowOff>881541</xdr:rowOff>
    </xdr:to>
    <xdr:pic>
      <xdr:nvPicPr>
        <xdr:cNvPr id="69527" name="Рисунок 69526"/>
        <xdr:cNvPicPr>
          <a:picLocks/>
        </xdr:cNvPicPr>
      </xdr:nvPicPr>
      <xdr:blipFill>
        <a:blip xmlns:r="http://schemas.openxmlformats.org/officeDocument/2006/relationships" r:embed="rId36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317520141"/>
          <a:ext cx="558800" cy="858225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392</xdr:row>
      <xdr:rowOff>23639</xdr:rowOff>
    </xdr:from>
    <xdr:to>
      <xdr:col>5</xdr:col>
      <xdr:colOff>584200</xdr:colOff>
      <xdr:row>392</xdr:row>
      <xdr:rowOff>890742</xdr:rowOff>
    </xdr:to>
    <xdr:pic>
      <xdr:nvPicPr>
        <xdr:cNvPr id="69528" name="Рисунок 69527"/>
        <xdr:cNvPicPr>
          <a:picLocks/>
        </xdr:cNvPicPr>
      </xdr:nvPicPr>
      <xdr:blipFill>
        <a:blip xmlns:r="http://schemas.openxmlformats.org/officeDocument/2006/relationships" r:embed="rId36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318425339"/>
          <a:ext cx="558800" cy="867103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393</xdr:row>
      <xdr:rowOff>21530</xdr:rowOff>
    </xdr:from>
    <xdr:to>
      <xdr:col>5</xdr:col>
      <xdr:colOff>584200</xdr:colOff>
      <xdr:row>393</xdr:row>
      <xdr:rowOff>797641</xdr:rowOff>
    </xdr:to>
    <xdr:pic>
      <xdr:nvPicPr>
        <xdr:cNvPr id="69529" name="Рисунок 69528"/>
        <xdr:cNvPicPr>
          <a:picLocks/>
        </xdr:cNvPicPr>
      </xdr:nvPicPr>
      <xdr:blipFill>
        <a:blip xmlns:r="http://schemas.openxmlformats.org/officeDocument/2006/relationships" r:embed="rId36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319337630"/>
          <a:ext cx="558800" cy="776111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394</xdr:row>
      <xdr:rowOff>23813</xdr:rowOff>
    </xdr:from>
    <xdr:to>
      <xdr:col>5</xdr:col>
      <xdr:colOff>584200</xdr:colOff>
      <xdr:row>394</xdr:row>
      <xdr:rowOff>862013</xdr:rowOff>
    </xdr:to>
    <xdr:pic>
      <xdr:nvPicPr>
        <xdr:cNvPr id="69530" name="Рисунок 69529"/>
        <xdr:cNvPicPr>
          <a:picLocks/>
        </xdr:cNvPicPr>
      </xdr:nvPicPr>
      <xdr:blipFill>
        <a:blip xmlns:r="http://schemas.openxmlformats.org/officeDocument/2006/relationships" r:embed="rId36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320159063"/>
          <a:ext cx="558800" cy="83820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395</xdr:row>
      <xdr:rowOff>22647</xdr:rowOff>
    </xdr:from>
    <xdr:to>
      <xdr:col>5</xdr:col>
      <xdr:colOff>584200</xdr:colOff>
      <xdr:row>395</xdr:row>
      <xdr:rowOff>806011</xdr:rowOff>
    </xdr:to>
    <xdr:pic>
      <xdr:nvPicPr>
        <xdr:cNvPr id="69531" name="Рисунок 69530"/>
        <xdr:cNvPicPr>
          <a:picLocks/>
        </xdr:cNvPicPr>
      </xdr:nvPicPr>
      <xdr:blipFill>
        <a:blip xmlns:r="http://schemas.openxmlformats.org/officeDocument/2006/relationships" r:embed="rId36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321043722"/>
          <a:ext cx="558800" cy="783364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396</xdr:row>
      <xdr:rowOff>24954</xdr:rowOff>
    </xdr:from>
    <xdr:to>
      <xdr:col>5</xdr:col>
      <xdr:colOff>584200</xdr:colOff>
      <xdr:row>396</xdr:row>
      <xdr:rowOff>784652</xdr:rowOff>
    </xdr:to>
    <xdr:pic>
      <xdr:nvPicPr>
        <xdr:cNvPr id="69532" name="Рисунок 69531"/>
        <xdr:cNvPicPr>
          <a:picLocks/>
        </xdr:cNvPicPr>
      </xdr:nvPicPr>
      <xdr:blipFill>
        <a:blip xmlns:r="http://schemas.openxmlformats.org/officeDocument/2006/relationships" r:embed="rId36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321874704"/>
          <a:ext cx="558800" cy="759698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397</xdr:row>
      <xdr:rowOff>22399</xdr:rowOff>
    </xdr:from>
    <xdr:to>
      <xdr:col>5</xdr:col>
      <xdr:colOff>584200</xdr:colOff>
      <xdr:row>397</xdr:row>
      <xdr:rowOff>863402</xdr:rowOff>
    </xdr:to>
    <xdr:pic>
      <xdr:nvPicPr>
        <xdr:cNvPr id="69533" name="Рисунок 69532"/>
        <xdr:cNvPicPr>
          <a:picLocks/>
        </xdr:cNvPicPr>
      </xdr:nvPicPr>
      <xdr:blipFill>
        <a:blip xmlns:r="http://schemas.openxmlformats.org/officeDocument/2006/relationships" r:embed="rId37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322681774"/>
          <a:ext cx="558800" cy="841003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398</xdr:row>
      <xdr:rowOff>23813</xdr:rowOff>
    </xdr:from>
    <xdr:to>
      <xdr:col>5</xdr:col>
      <xdr:colOff>584200</xdr:colOff>
      <xdr:row>398</xdr:row>
      <xdr:rowOff>862013</xdr:rowOff>
    </xdr:to>
    <xdr:pic>
      <xdr:nvPicPr>
        <xdr:cNvPr id="69534" name="Рисунок 69533"/>
        <xdr:cNvPicPr>
          <a:picLocks/>
        </xdr:cNvPicPr>
      </xdr:nvPicPr>
      <xdr:blipFill>
        <a:blip xmlns:r="http://schemas.openxmlformats.org/officeDocument/2006/relationships" r:embed="rId37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323569013"/>
          <a:ext cx="558800" cy="83820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399</xdr:row>
      <xdr:rowOff>23316</xdr:rowOff>
    </xdr:from>
    <xdr:to>
      <xdr:col>5</xdr:col>
      <xdr:colOff>584200</xdr:colOff>
      <xdr:row>399</xdr:row>
      <xdr:rowOff>881541</xdr:rowOff>
    </xdr:to>
    <xdr:pic>
      <xdr:nvPicPr>
        <xdr:cNvPr id="69535" name="Рисунок 69534"/>
        <xdr:cNvPicPr>
          <a:picLocks/>
        </xdr:cNvPicPr>
      </xdr:nvPicPr>
      <xdr:blipFill>
        <a:blip xmlns:r="http://schemas.openxmlformats.org/officeDocument/2006/relationships" r:embed="rId37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324454341"/>
          <a:ext cx="558800" cy="858225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400</xdr:row>
      <xdr:rowOff>23316</xdr:rowOff>
    </xdr:from>
    <xdr:to>
      <xdr:col>5</xdr:col>
      <xdr:colOff>584200</xdr:colOff>
      <xdr:row>400</xdr:row>
      <xdr:rowOff>881541</xdr:rowOff>
    </xdr:to>
    <xdr:pic>
      <xdr:nvPicPr>
        <xdr:cNvPr id="69536" name="Рисунок 69535"/>
        <xdr:cNvPicPr>
          <a:picLocks/>
        </xdr:cNvPicPr>
      </xdr:nvPicPr>
      <xdr:blipFill>
        <a:blip xmlns:r="http://schemas.openxmlformats.org/officeDocument/2006/relationships" r:embed="rId37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325359216"/>
          <a:ext cx="558800" cy="858225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401</xdr:row>
      <xdr:rowOff>23316</xdr:rowOff>
    </xdr:from>
    <xdr:to>
      <xdr:col>5</xdr:col>
      <xdr:colOff>584200</xdr:colOff>
      <xdr:row>401</xdr:row>
      <xdr:rowOff>881541</xdr:rowOff>
    </xdr:to>
    <xdr:pic>
      <xdr:nvPicPr>
        <xdr:cNvPr id="69537" name="Рисунок 69536"/>
        <xdr:cNvPicPr>
          <a:picLocks/>
        </xdr:cNvPicPr>
      </xdr:nvPicPr>
      <xdr:blipFill>
        <a:blip xmlns:r="http://schemas.openxmlformats.org/officeDocument/2006/relationships" r:embed="rId37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326264091"/>
          <a:ext cx="558800" cy="858225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402</xdr:row>
      <xdr:rowOff>23316</xdr:rowOff>
    </xdr:from>
    <xdr:to>
      <xdr:col>5</xdr:col>
      <xdr:colOff>584200</xdr:colOff>
      <xdr:row>402</xdr:row>
      <xdr:rowOff>881541</xdr:rowOff>
    </xdr:to>
    <xdr:pic>
      <xdr:nvPicPr>
        <xdr:cNvPr id="69538" name="Рисунок 69537"/>
        <xdr:cNvPicPr>
          <a:picLocks/>
        </xdr:cNvPicPr>
      </xdr:nvPicPr>
      <xdr:blipFill>
        <a:blip xmlns:r="http://schemas.openxmlformats.org/officeDocument/2006/relationships" r:embed="rId37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327168966"/>
          <a:ext cx="558800" cy="858225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403</xdr:row>
      <xdr:rowOff>22647</xdr:rowOff>
    </xdr:from>
    <xdr:to>
      <xdr:col>5</xdr:col>
      <xdr:colOff>584200</xdr:colOff>
      <xdr:row>403</xdr:row>
      <xdr:rowOff>806011</xdr:rowOff>
    </xdr:to>
    <xdr:pic>
      <xdr:nvPicPr>
        <xdr:cNvPr id="69539" name="Рисунок 69538"/>
        <xdr:cNvPicPr>
          <a:picLocks/>
        </xdr:cNvPicPr>
      </xdr:nvPicPr>
      <xdr:blipFill>
        <a:blip xmlns:r="http://schemas.openxmlformats.org/officeDocument/2006/relationships" r:embed="rId37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328073172"/>
          <a:ext cx="558800" cy="783364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404</xdr:row>
      <xdr:rowOff>24730</xdr:rowOff>
    </xdr:from>
    <xdr:to>
      <xdr:col>5</xdr:col>
      <xdr:colOff>584200</xdr:colOff>
      <xdr:row>404</xdr:row>
      <xdr:rowOff>823016</xdr:rowOff>
    </xdr:to>
    <xdr:pic>
      <xdr:nvPicPr>
        <xdr:cNvPr id="69540" name="Рисунок 69539"/>
        <xdr:cNvPicPr>
          <a:picLocks/>
        </xdr:cNvPicPr>
      </xdr:nvPicPr>
      <xdr:blipFill>
        <a:blip xmlns:r="http://schemas.openxmlformats.org/officeDocument/2006/relationships" r:embed="rId37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328903930"/>
          <a:ext cx="558800" cy="798286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405</xdr:row>
      <xdr:rowOff>23440</xdr:rowOff>
    </xdr:from>
    <xdr:to>
      <xdr:col>5</xdr:col>
      <xdr:colOff>584200</xdr:colOff>
      <xdr:row>405</xdr:row>
      <xdr:rowOff>824268</xdr:rowOff>
    </xdr:to>
    <xdr:pic>
      <xdr:nvPicPr>
        <xdr:cNvPr id="69541" name="Рисунок 69540"/>
        <xdr:cNvPicPr>
          <a:picLocks/>
        </xdr:cNvPicPr>
      </xdr:nvPicPr>
      <xdr:blipFill>
        <a:blip xmlns:r="http://schemas.openxmlformats.org/officeDocument/2006/relationships" r:embed="rId37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329750365"/>
          <a:ext cx="558800" cy="800828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406</xdr:row>
      <xdr:rowOff>23316</xdr:rowOff>
    </xdr:from>
    <xdr:to>
      <xdr:col>5</xdr:col>
      <xdr:colOff>584200</xdr:colOff>
      <xdr:row>406</xdr:row>
      <xdr:rowOff>881541</xdr:rowOff>
    </xdr:to>
    <xdr:pic>
      <xdr:nvPicPr>
        <xdr:cNvPr id="69542" name="Рисунок 69541"/>
        <xdr:cNvPicPr>
          <a:picLocks/>
        </xdr:cNvPicPr>
      </xdr:nvPicPr>
      <xdr:blipFill>
        <a:blip xmlns:r="http://schemas.openxmlformats.org/officeDocument/2006/relationships" r:embed="rId37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330597966"/>
          <a:ext cx="558800" cy="858225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407</xdr:row>
      <xdr:rowOff>23316</xdr:rowOff>
    </xdr:from>
    <xdr:to>
      <xdr:col>5</xdr:col>
      <xdr:colOff>584200</xdr:colOff>
      <xdr:row>407</xdr:row>
      <xdr:rowOff>881541</xdr:rowOff>
    </xdr:to>
    <xdr:pic>
      <xdr:nvPicPr>
        <xdr:cNvPr id="69543" name="Рисунок 69542"/>
        <xdr:cNvPicPr>
          <a:picLocks/>
        </xdr:cNvPicPr>
      </xdr:nvPicPr>
      <xdr:blipFill>
        <a:blip xmlns:r="http://schemas.openxmlformats.org/officeDocument/2006/relationships" r:embed="rId38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331502841"/>
          <a:ext cx="558800" cy="858225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408</xdr:row>
      <xdr:rowOff>24730</xdr:rowOff>
    </xdr:from>
    <xdr:to>
      <xdr:col>5</xdr:col>
      <xdr:colOff>584200</xdr:colOff>
      <xdr:row>408</xdr:row>
      <xdr:rowOff>823016</xdr:rowOff>
    </xdr:to>
    <xdr:pic>
      <xdr:nvPicPr>
        <xdr:cNvPr id="69544" name="Рисунок 69543"/>
        <xdr:cNvPicPr>
          <a:picLocks/>
        </xdr:cNvPicPr>
      </xdr:nvPicPr>
      <xdr:blipFill>
        <a:blip xmlns:r="http://schemas.openxmlformats.org/officeDocument/2006/relationships" r:embed="rId38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332409130"/>
          <a:ext cx="558800" cy="798286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409</xdr:row>
      <xdr:rowOff>22225</xdr:rowOff>
    </xdr:from>
    <xdr:to>
      <xdr:col>5</xdr:col>
      <xdr:colOff>584200</xdr:colOff>
      <xdr:row>409</xdr:row>
      <xdr:rowOff>720725</xdr:rowOff>
    </xdr:to>
    <xdr:pic>
      <xdr:nvPicPr>
        <xdr:cNvPr id="69545" name="Рисунок 69544"/>
        <xdr:cNvPicPr>
          <a:picLocks/>
        </xdr:cNvPicPr>
      </xdr:nvPicPr>
      <xdr:blipFill>
        <a:blip xmlns:r="http://schemas.openxmlformats.org/officeDocument/2006/relationships" r:embed="rId38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333254350"/>
          <a:ext cx="558800" cy="69850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410</xdr:row>
      <xdr:rowOff>24730</xdr:rowOff>
    </xdr:from>
    <xdr:to>
      <xdr:col>5</xdr:col>
      <xdr:colOff>584200</xdr:colOff>
      <xdr:row>410</xdr:row>
      <xdr:rowOff>823016</xdr:rowOff>
    </xdr:to>
    <xdr:pic>
      <xdr:nvPicPr>
        <xdr:cNvPr id="69546" name="Рисунок 69545"/>
        <xdr:cNvPicPr>
          <a:picLocks/>
        </xdr:cNvPicPr>
      </xdr:nvPicPr>
      <xdr:blipFill>
        <a:blip xmlns:r="http://schemas.openxmlformats.org/officeDocument/2006/relationships" r:embed="rId38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333999805"/>
          <a:ext cx="558800" cy="798286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411</xdr:row>
      <xdr:rowOff>22175</xdr:rowOff>
    </xdr:from>
    <xdr:to>
      <xdr:col>5</xdr:col>
      <xdr:colOff>584200</xdr:colOff>
      <xdr:row>411</xdr:row>
      <xdr:rowOff>825562</xdr:rowOff>
    </xdr:to>
    <xdr:pic>
      <xdr:nvPicPr>
        <xdr:cNvPr id="69547" name="Рисунок 69546"/>
        <xdr:cNvPicPr>
          <a:picLocks/>
        </xdr:cNvPicPr>
      </xdr:nvPicPr>
      <xdr:blipFill>
        <a:blip xmlns:r="http://schemas.openxmlformats.org/officeDocument/2006/relationships" r:embed="rId38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334844975"/>
          <a:ext cx="558800" cy="803387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412</xdr:row>
      <xdr:rowOff>23316</xdr:rowOff>
    </xdr:from>
    <xdr:to>
      <xdr:col>5</xdr:col>
      <xdr:colOff>584200</xdr:colOff>
      <xdr:row>412</xdr:row>
      <xdr:rowOff>881541</xdr:rowOff>
    </xdr:to>
    <xdr:pic>
      <xdr:nvPicPr>
        <xdr:cNvPr id="69548" name="Рисунок 69547"/>
        <xdr:cNvPicPr>
          <a:picLocks/>
        </xdr:cNvPicPr>
      </xdr:nvPicPr>
      <xdr:blipFill>
        <a:blip xmlns:r="http://schemas.openxmlformats.org/officeDocument/2006/relationships" r:embed="rId38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335693841"/>
          <a:ext cx="558800" cy="858225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413</xdr:row>
      <xdr:rowOff>22647</xdr:rowOff>
    </xdr:from>
    <xdr:to>
      <xdr:col>5</xdr:col>
      <xdr:colOff>584200</xdr:colOff>
      <xdr:row>413</xdr:row>
      <xdr:rowOff>806011</xdr:rowOff>
    </xdr:to>
    <xdr:pic>
      <xdr:nvPicPr>
        <xdr:cNvPr id="69549" name="Рисунок 69548"/>
        <xdr:cNvPicPr>
          <a:picLocks/>
        </xdr:cNvPicPr>
      </xdr:nvPicPr>
      <xdr:blipFill>
        <a:blip xmlns:r="http://schemas.openxmlformats.org/officeDocument/2006/relationships" r:embed="rId38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336598047"/>
          <a:ext cx="558800" cy="783364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414</xdr:row>
      <xdr:rowOff>22647</xdr:rowOff>
    </xdr:from>
    <xdr:to>
      <xdr:col>5</xdr:col>
      <xdr:colOff>584200</xdr:colOff>
      <xdr:row>414</xdr:row>
      <xdr:rowOff>806011</xdr:rowOff>
    </xdr:to>
    <xdr:pic>
      <xdr:nvPicPr>
        <xdr:cNvPr id="69550" name="Рисунок 69549"/>
        <xdr:cNvPicPr>
          <a:picLocks/>
        </xdr:cNvPicPr>
      </xdr:nvPicPr>
      <xdr:blipFill>
        <a:blip xmlns:r="http://schemas.openxmlformats.org/officeDocument/2006/relationships" r:embed="rId38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337426722"/>
          <a:ext cx="558800" cy="783364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416</xdr:row>
      <xdr:rowOff>23813</xdr:rowOff>
    </xdr:from>
    <xdr:to>
      <xdr:col>5</xdr:col>
      <xdr:colOff>584200</xdr:colOff>
      <xdr:row>416</xdr:row>
      <xdr:rowOff>862013</xdr:rowOff>
    </xdr:to>
    <xdr:pic>
      <xdr:nvPicPr>
        <xdr:cNvPr id="69551" name="Рисунок 69550"/>
        <xdr:cNvPicPr>
          <a:picLocks/>
        </xdr:cNvPicPr>
      </xdr:nvPicPr>
      <xdr:blipFill>
        <a:blip xmlns:r="http://schemas.openxmlformats.org/officeDocument/2006/relationships" r:embed="rId38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338418488"/>
          <a:ext cx="558800" cy="83820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418</xdr:row>
      <xdr:rowOff>23316</xdr:rowOff>
    </xdr:from>
    <xdr:to>
      <xdr:col>5</xdr:col>
      <xdr:colOff>584200</xdr:colOff>
      <xdr:row>418</xdr:row>
      <xdr:rowOff>881541</xdr:rowOff>
    </xdr:to>
    <xdr:pic>
      <xdr:nvPicPr>
        <xdr:cNvPr id="69552" name="Рисунок 69551"/>
        <xdr:cNvPicPr>
          <a:picLocks/>
        </xdr:cNvPicPr>
      </xdr:nvPicPr>
      <xdr:blipFill>
        <a:blip xmlns:r="http://schemas.openxmlformats.org/officeDocument/2006/relationships" r:embed="rId38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339465741"/>
          <a:ext cx="558800" cy="858225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419</xdr:row>
      <xdr:rowOff>23639</xdr:rowOff>
    </xdr:from>
    <xdr:to>
      <xdr:col>5</xdr:col>
      <xdr:colOff>584200</xdr:colOff>
      <xdr:row>419</xdr:row>
      <xdr:rowOff>890742</xdr:rowOff>
    </xdr:to>
    <xdr:pic>
      <xdr:nvPicPr>
        <xdr:cNvPr id="69553" name="Рисунок 69552"/>
        <xdr:cNvPicPr>
          <a:picLocks/>
        </xdr:cNvPicPr>
      </xdr:nvPicPr>
      <xdr:blipFill>
        <a:blip xmlns:r="http://schemas.openxmlformats.org/officeDocument/2006/relationships" r:embed="rId39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340370939"/>
          <a:ext cx="558800" cy="867103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420</xdr:row>
      <xdr:rowOff>23316</xdr:rowOff>
    </xdr:from>
    <xdr:to>
      <xdr:col>5</xdr:col>
      <xdr:colOff>584200</xdr:colOff>
      <xdr:row>420</xdr:row>
      <xdr:rowOff>881541</xdr:rowOff>
    </xdr:to>
    <xdr:pic>
      <xdr:nvPicPr>
        <xdr:cNvPr id="69554" name="Рисунок 69553"/>
        <xdr:cNvPicPr>
          <a:picLocks/>
        </xdr:cNvPicPr>
      </xdr:nvPicPr>
      <xdr:blipFill>
        <a:blip xmlns:r="http://schemas.openxmlformats.org/officeDocument/2006/relationships" r:embed="rId39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341285016"/>
          <a:ext cx="558800" cy="858225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421</xdr:row>
      <xdr:rowOff>23639</xdr:rowOff>
    </xdr:from>
    <xdr:to>
      <xdr:col>5</xdr:col>
      <xdr:colOff>584200</xdr:colOff>
      <xdr:row>421</xdr:row>
      <xdr:rowOff>890742</xdr:rowOff>
    </xdr:to>
    <xdr:pic>
      <xdr:nvPicPr>
        <xdr:cNvPr id="69555" name="Рисунок 69554"/>
        <xdr:cNvPicPr>
          <a:picLocks/>
        </xdr:cNvPicPr>
      </xdr:nvPicPr>
      <xdr:blipFill>
        <a:blip xmlns:r="http://schemas.openxmlformats.org/officeDocument/2006/relationships" r:embed="rId39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342190214"/>
          <a:ext cx="558800" cy="867103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423</xdr:row>
      <xdr:rowOff>24730</xdr:rowOff>
    </xdr:from>
    <xdr:to>
      <xdr:col>5</xdr:col>
      <xdr:colOff>584200</xdr:colOff>
      <xdr:row>423</xdr:row>
      <xdr:rowOff>823016</xdr:rowOff>
    </xdr:to>
    <xdr:pic>
      <xdr:nvPicPr>
        <xdr:cNvPr id="69556" name="Рисунок 69555"/>
        <xdr:cNvPicPr>
          <a:picLocks/>
        </xdr:cNvPicPr>
      </xdr:nvPicPr>
      <xdr:blipFill>
        <a:blip xmlns:r="http://schemas.openxmlformats.org/officeDocument/2006/relationships" r:embed="rId39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343267630"/>
          <a:ext cx="558800" cy="798286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424</xdr:row>
      <xdr:rowOff>23316</xdr:rowOff>
    </xdr:from>
    <xdr:to>
      <xdr:col>5</xdr:col>
      <xdr:colOff>584200</xdr:colOff>
      <xdr:row>424</xdr:row>
      <xdr:rowOff>881541</xdr:rowOff>
    </xdr:to>
    <xdr:pic>
      <xdr:nvPicPr>
        <xdr:cNvPr id="69557" name="Рисунок 69556"/>
        <xdr:cNvPicPr>
          <a:picLocks/>
        </xdr:cNvPicPr>
      </xdr:nvPicPr>
      <xdr:blipFill>
        <a:blip xmlns:r="http://schemas.openxmlformats.org/officeDocument/2006/relationships" r:embed="rId39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344113941"/>
          <a:ext cx="558800" cy="858225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425</xdr:row>
      <xdr:rowOff>23316</xdr:rowOff>
    </xdr:from>
    <xdr:to>
      <xdr:col>5</xdr:col>
      <xdr:colOff>584200</xdr:colOff>
      <xdr:row>425</xdr:row>
      <xdr:rowOff>881541</xdr:rowOff>
    </xdr:to>
    <xdr:pic>
      <xdr:nvPicPr>
        <xdr:cNvPr id="69558" name="Рисунок 69557"/>
        <xdr:cNvPicPr>
          <a:picLocks/>
        </xdr:cNvPicPr>
      </xdr:nvPicPr>
      <xdr:blipFill>
        <a:blip xmlns:r="http://schemas.openxmlformats.org/officeDocument/2006/relationships" r:embed="rId39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345018816"/>
          <a:ext cx="558800" cy="858225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426</xdr:row>
      <xdr:rowOff>24730</xdr:rowOff>
    </xdr:from>
    <xdr:to>
      <xdr:col>5</xdr:col>
      <xdr:colOff>584200</xdr:colOff>
      <xdr:row>426</xdr:row>
      <xdr:rowOff>823016</xdr:rowOff>
    </xdr:to>
    <xdr:pic>
      <xdr:nvPicPr>
        <xdr:cNvPr id="69559" name="Рисунок 69558"/>
        <xdr:cNvPicPr>
          <a:picLocks/>
        </xdr:cNvPicPr>
      </xdr:nvPicPr>
      <xdr:blipFill>
        <a:blip xmlns:r="http://schemas.openxmlformats.org/officeDocument/2006/relationships" r:embed="rId39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345925105"/>
          <a:ext cx="558800" cy="798286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427</xdr:row>
      <xdr:rowOff>23316</xdr:rowOff>
    </xdr:from>
    <xdr:to>
      <xdr:col>5</xdr:col>
      <xdr:colOff>584200</xdr:colOff>
      <xdr:row>427</xdr:row>
      <xdr:rowOff>881541</xdr:rowOff>
    </xdr:to>
    <xdr:pic>
      <xdr:nvPicPr>
        <xdr:cNvPr id="69560" name="Рисунок 69559"/>
        <xdr:cNvPicPr>
          <a:picLocks/>
        </xdr:cNvPicPr>
      </xdr:nvPicPr>
      <xdr:blipFill>
        <a:blip xmlns:r="http://schemas.openxmlformats.org/officeDocument/2006/relationships" r:embed="rId39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346771416"/>
          <a:ext cx="558800" cy="858225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428</xdr:row>
      <xdr:rowOff>22647</xdr:rowOff>
    </xdr:from>
    <xdr:to>
      <xdr:col>5</xdr:col>
      <xdr:colOff>584200</xdr:colOff>
      <xdr:row>428</xdr:row>
      <xdr:rowOff>806011</xdr:rowOff>
    </xdr:to>
    <xdr:pic>
      <xdr:nvPicPr>
        <xdr:cNvPr id="69561" name="Рисунок 69560"/>
        <xdr:cNvPicPr>
          <a:picLocks/>
        </xdr:cNvPicPr>
      </xdr:nvPicPr>
      <xdr:blipFill>
        <a:blip xmlns:r="http://schemas.openxmlformats.org/officeDocument/2006/relationships" r:embed="rId39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347675622"/>
          <a:ext cx="558800" cy="783364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429</xdr:row>
      <xdr:rowOff>22200</xdr:rowOff>
    </xdr:from>
    <xdr:to>
      <xdr:col>5</xdr:col>
      <xdr:colOff>584200</xdr:colOff>
      <xdr:row>429</xdr:row>
      <xdr:rowOff>768372</xdr:rowOff>
    </xdr:to>
    <xdr:pic>
      <xdr:nvPicPr>
        <xdr:cNvPr id="69562" name="Рисунок 69561"/>
        <xdr:cNvPicPr>
          <a:picLocks/>
        </xdr:cNvPicPr>
      </xdr:nvPicPr>
      <xdr:blipFill>
        <a:blip xmlns:r="http://schemas.openxmlformats.org/officeDocument/2006/relationships" r:embed="rId39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348503850"/>
          <a:ext cx="558800" cy="746172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430</xdr:row>
      <xdr:rowOff>23639</xdr:rowOff>
    </xdr:from>
    <xdr:to>
      <xdr:col>5</xdr:col>
      <xdr:colOff>584200</xdr:colOff>
      <xdr:row>430</xdr:row>
      <xdr:rowOff>890742</xdr:rowOff>
    </xdr:to>
    <xdr:pic>
      <xdr:nvPicPr>
        <xdr:cNvPr id="69563" name="Рисунок 69562"/>
        <xdr:cNvPicPr>
          <a:picLocks/>
        </xdr:cNvPicPr>
      </xdr:nvPicPr>
      <xdr:blipFill>
        <a:blip xmlns:r="http://schemas.openxmlformats.org/officeDocument/2006/relationships" r:embed="rId40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349295864"/>
          <a:ext cx="558800" cy="867103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431</xdr:row>
      <xdr:rowOff>23316</xdr:rowOff>
    </xdr:from>
    <xdr:to>
      <xdr:col>5</xdr:col>
      <xdr:colOff>584200</xdr:colOff>
      <xdr:row>431</xdr:row>
      <xdr:rowOff>881541</xdr:rowOff>
    </xdr:to>
    <xdr:pic>
      <xdr:nvPicPr>
        <xdr:cNvPr id="69564" name="Рисунок 69563"/>
        <xdr:cNvPicPr>
          <a:picLocks/>
        </xdr:cNvPicPr>
      </xdr:nvPicPr>
      <xdr:blipFill>
        <a:blip xmlns:r="http://schemas.openxmlformats.org/officeDocument/2006/relationships" r:embed="rId40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350209941"/>
          <a:ext cx="558800" cy="858225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432</xdr:row>
      <xdr:rowOff>24730</xdr:rowOff>
    </xdr:from>
    <xdr:to>
      <xdr:col>5</xdr:col>
      <xdr:colOff>584200</xdr:colOff>
      <xdr:row>432</xdr:row>
      <xdr:rowOff>823016</xdr:rowOff>
    </xdr:to>
    <xdr:pic>
      <xdr:nvPicPr>
        <xdr:cNvPr id="69565" name="Рисунок 69564"/>
        <xdr:cNvPicPr>
          <a:picLocks/>
        </xdr:cNvPicPr>
      </xdr:nvPicPr>
      <xdr:blipFill>
        <a:blip xmlns:r="http://schemas.openxmlformats.org/officeDocument/2006/relationships" r:embed="rId40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351116230"/>
          <a:ext cx="558800" cy="798286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433</xdr:row>
      <xdr:rowOff>22225</xdr:rowOff>
    </xdr:from>
    <xdr:to>
      <xdr:col>5</xdr:col>
      <xdr:colOff>584200</xdr:colOff>
      <xdr:row>433</xdr:row>
      <xdr:rowOff>720725</xdr:rowOff>
    </xdr:to>
    <xdr:pic>
      <xdr:nvPicPr>
        <xdr:cNvPr id="69566" name="Рисунок 69565"/>
        <xdr:cNvPicPr>
          <a:picLocks/>
        </xdr:cNvPicPr>
      </xdr:nvPicPr>
      <xdr:blipFill>
        <a:blip xmlns:r="http://schemas.openxmlformats.org/officeDocument/2006/relationships" r:embed="rId40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351961450"/>
          <a:ext cx="558800" cy="69850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435</xdr:row>
      <xdr:rowOff>22200</xdr:rowOff>
    </xdr:from>
    <xdr:to>
      <xdr:col>5</xdr:col>
      <xdr:colOff>584200</xdr:colOff>
      <xdr:row>435</xdr:row>
      <xdr:rowOff>768372</xdr:rowOff>
    </xdr:to>
    <xdr:pic>
      <xdr:nvPicPr>
        <xdr:cNvPr id="69567" name="Рисунок 69566"/>
        <xdr:cNvPicPr>
          <a:picLocks/>
        </xdr:cNvPicPr>
      </xdr:nvPicPr>
      <xdr:blipFill>
        <a:blip xmlns:r="http://schemas.openxmlformats.org/officeDocument/2006/relationships" r:embed="rId40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352866300"/>
          <a:ext cx="558800" cy="746172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436</xdr:row>
      <xdr:rowOff>24730</xdr:rowOff>
    </xdr:from>
    <xdr:to>
      <xdr:col>5</xdr:col>
      <xdr:colOff>584200</xdr:colOff>
      <xdr:row>436</xdr:row>
      <xdr:rowOff>823016</xdr:rowOff>
    </xdr:to>
    <xdr:pic>
      <xdr:nvPicPr>
        <xdr:cNvPr id="69568" name="Рисунок 69567"/>
        <xdr:cNvPicPr>
          <a:picLocks/>
        </xdr:cNvPicPr>
      </xdr:nvPicPr>
      <xdr:blipFill>
        <a:blip xmlns:r="http://schemas.openxmlformats.org/officeDocument/2006/relationships" r:embed="rId40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353659405"/>
          <a:ext cx="558800" cy="798286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438</xdr:row>
      <xdr:rowOff>23639</xdr:rowOff>
    </xdr:from>
    <xdr:to>
      <xdr:col>5</xdr:col>
      <xdr:colOff>584200</xdr:colOff>
      <xdr:row>438</xdr:row>
      <xdr:rowOff>890742</xdr:rowOff>
    </xdr:to>
    <xdr:pic>
      <xdr:nvPicPr>
        <xdr:cNvPr id="69569" name="Рисунок 69568"/>
        <xdr:cNvPicPr>
          <a:picLocks/>
        </xdr:cNvPicPr>
      </xdr:nvPicPr>
      <xdr:blipFill>
        <a:blip xmlns:r="http://schemas.openxmlformats.org/officeDocument/2006/relationships" r:embed="rId40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354667964"/>
          <a:ext cx="558800" cy="867103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439</xdr:row>
      <xdr:rowOff>22647</xdr:rowOff>
    </xdr:from>
    <xdr:to>
      <xdr:col>5</xdr:col>
      <xdr:colOff>584200</xdr:colOff>
      <xdr:row>439</xdr:row>
      <xdr:rowOff>806011</xdr:rowOff>
    </xdr:to>
    <xdr:pic>
      <xdr:nvPicPr>
        <xdr:cNvPr id="69570" name="Рисунок 69569"/>
        <xdr:cNvPicPr>
          <a:picLocks/>
        </xdr:cNvPicPr>
      </xdr:nvPicPr>
      <xdr:blipFill>
        <a:blip xmlns:r="http://schemas.openxmlformats.org/officeDocument/2006/relationships" r:embed="rId40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355581372"/>
          <a:ext cx="558800" cy="783364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440</xdr:row>
      <xdr:rowOff>23316</xdr:rowOff>
    </xdr:from>
    <xdr:to>
      <xdr:col>5</xdr:col>
      <xdr:colOff>584200</xdr:colOff>
      <xdr:row>440</xdr:row>
      <xdr:rowOff>881541</xdr:rowOff>
    </xdr:to>
    <xdr:pic>
      <xdr:nvPicPr>
        <xdr:cNvPr id="69571" name="Рисунок 69570"/>
        <xdr:cNvPicPr>
          <a:picLocks/>
        </xdr:cNvPicPr>
      </xdr:nvPicPr>
      <xdr:blipFill>
        <a:blip xmlns:r="http://schemas.openxmlformats.org/officeDocument/2006/relationships" r:embed="rId40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356410716"/>
          <a:ext cx="558800" cy="858225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441</xdr:row>
      <xdr:rowOff>24730</xdr:rowOff>
    </xdr:from>
    <xdr:to>
      <xdr:col>5</xdr:col>
      <xdr:colOff>584200</xdr:colOff>
      <xdr:row>441</xdr:row>
      <xdr:rowOff>823016</xdr:rowOff>
    </xdr:to>
    <xdr:pic>
      <xdr:nvPicPr>
        <xdr:cNvPr id="69572" name="Рисунок 69571"/>
        <xdr:cNvPicPr>
          <a:picLocks/>
        </xdr:cNvPicPr>
      </xdr:nvPicPr>
      <xdr:blipFill>
        <a:blip xmlns:r="http://schemas.openxmlformats.org/officeDocument/2006/relationships" r:embed="rId40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357317005"/>
          <a:ext cx="558800" cy="798286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442</xdr:row>
      <xdr:rowOff>24730</xdr:rowOff>
    </xdr:from>
    <xdr:to>
      <xdr:col>5</xdr:col>
      <xdr:colOff>584200</xdr:colOff>
      <xdr:row>442</xdr:row>
      <xdr:rowOff>823016</xdr:rowOff>
    </xdr:to>
    <xdr:pic>
      <xdr:nvPicPr>
        <xdr:cNvPr id="69573" name="Рисунок 69572"/>
        <xdr:cNvPicPr>
          <a:picLocks/>
        </xdr:cNvPicPr>
      </xdr:nvPicPr>
      <xdr:blipFill>
        <a:blip xmlns:r="http://schemas.openxmlformats.org/officeDocument/2006/relationships" r:embed="rId41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358164730"/>
          <a:ext cx="558800" cy="798286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443</xdr:row>
      <xdr:rowOff>23813</xdr:rowOff>
    </xdr:from>
    <xdr:to>
      <xdr:col>5</xdr:col>
      <xdr:colOff>584200</xdr:colOff>
      <xdr:row>443</xdr:row>
      <xdr:rowOff>862013</xdr:rowOff>
    </xdr:to>
    <xdr:pic>
      <xdr:nvPicPr>
        <xdr:cNvPr id="69574" name="Рисунок 69573"/>
        <xdr:cNvPicPr>
          <a:picLocks/>
        </xdr:cNvPicPr>
      </xdr:nvPicPr>
      <xdr:blipFill>
        <a:blip xmlns:r="http://schemas.openxmlformats.org/officeDocument/2006/relationships" r:embed="rId41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359011538"/>
          <a:ext cx="558800" cy="83820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444</xdr:row>
      <xdr:rowOff>24730</xdr:rowOff>
    </xdr:from>
    <xdr:to>
      <xdr:col>5</xdr:col>
      <xdr:colOff>584200</xdr:colOff>
      <xdr:row>444</xdr:row>
      <xdr:rowOff>823016</xdr:rowOff>
    </xdr:to>
    <xdr:pic>
      <xdr:nvPicPr>
        <xdr:cNvPr id="69575" name="Рисунок 69574"/>
        <xdr:cNvPicPr>
          <a:picLocks/>
        </xdr:cNvPicPr>
      </xdr:nvPicPr>
      <xdr:blipFill>
        <a:blip xmlns:r="http://schemas.openxmlformats.org/officeDocument/2006/relationships" r:embed="rId41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359898280"/>
          <a:ext cx="558800" cy="798286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445</xdr:row>
      <xdr:rowOff>23639</xdr:rowOff>
    </xdr:from>
    <xdr:to>
      <xdr:col>5</xdr:col>
      <xdr:colOff>584200</xdr:colOff>
      <xdr:row>445</xdr:row>
      <xdr:rowOff>890742</xdr:rowOff>
    </xdr:to>
    <xdr:pic>
      <xdr:nvPicPr>
        <xdr:cNvPr id="69576" name="Рисунок 69575"/>
        <xdr:cNvPicPr>
          <a:picLocks/>
        </xdr:cNvPicPr>
      </xdr:nvPicPr>
      <xdr:blipFill>
        <a:blip xmlns:r="http://schemas.openxmlformats.org/officeDocument/2006/relationships" r:embed="rId41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360744914"/>
          <a:ext cx="558800" cy="867103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446</xdr:row>
      <xdr:rowOff>23316</xdr:rowOff>
    </xdr:from>
    <xdr:to>
      <xdr:col>5</xdr:col>
      <xdr:colOff>584200</xdr:colOff>
      <xdr:row>446</xdr:row>
      <xdr:rowOff>881541</xdr:rowOff>
    </xdr:to>
    <xdr:pic>
      <xdr:nvPicPr>
        <xdr:cNvPr id="69577" name="Рисунок 69576"/>
        <xdr:cNvPicPr>
          <a:picLocks/>
        </xdr:cNvPicPr>
      </xdr:nvPicPr>
      <xdr:blipFill>
        <a:blip xmlns:r="http://schemas.openxmlformats.org/officeDocument/2006/relationships" r:embed="rId41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361658991"/>
          <a:ext cx="558800" cy="858225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447</xdr:row>
      <xdr:rowOff>23316</xdr:rowOff>
    </xdr:from>
    <xdr:to>
      <xdr:col>5</xdr:col>
      <xdr:colOff>584200</xdr:colOff>
      <xdr:row>447</xdr:row>
      <xdr:rowOff>881541</xdr:rowOff>
    </xdr:to>
    <xdr:pic>
      <xdr:nvPicPr>
        <xdr:cNvPr id="69578" name="Рисунок 69577"/>
        <xdr:cNvPicPr>
          <a:picLocks/>
        </xdr:cNvPicPr>
      </xdr:nvPicPr>
      <xdr:blipFill>
        <a:blip xmlns:r="http://schemas.openxmlformats.org/officeDocument/2006/relationships" r:embed="rId41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362563866"/>
          <a:ext cx="558800" cy="858225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448</xdr:row>
      <xdr:rowOff>23316</xdr:rowOff>
    </xdr:from>
    <xdr:to>
      <xdr:col>5</xdr:col>
      <xdr:colOff>584200</xdr:colOff>
      <xdr:row>448</xdr:row>
      <xdr:rowOff>881541</xdr:rowOff>
    </xdr:to>
    <xdr:pic>
      <xdr:nvPicPr>
        <xdr:cNvPr id="69579" name="Рисунок 69578"/>
        <xdr:cNvPicPr>
          <a:picLocks/>
        </xdr:cNvPicPr>
      </xdr:nvPicPr>
      <xdr:blipFill>
        <a:blip xmlns:r="http://schemas.openxmlformats.org/officeDocument/2006/relationships" r:embed="rId41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363468741"/>
          <a:ext cx="558800" cy="858225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449</xdr:row>
      <xdr:rowOff>22920</xdr:rowOff>
    </xdr:from>
    <xdr:to>
      <xdr:col>5</xdr:col>
      <xdr:colOff>584200</xdr:colOff>
      <xdr:row>449</xdr:row>
      <xdr:rowOff>872447</xdr:rowOff>
    </xdr:to>
    <xdr:pic>
      <xdr:nvPicPr>
        <xdr:cNvPr id="69580" name="Рисунок 69579"/>
        <xdr:cNvPicPr>
          <a:picLocks/>
        </xdr:cNvPicPr>
      </xdr:nvPicPr>
      <xdr:blipFill>
        <a:blip xmlns:r="http://schemas.openxmlformats.org/officeDocument/2006/relationships" r:embed="rId41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364373220"/>
          <a:ext cx="558800" cy="849527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451</xdr:row>
      <xdr:rowOff>23316</xdr:rowOff>
    </xdr:from>
    <xdr:to>
      <xdr:col>5</xdr:col>
      <xdr:colOff>584200</xdr:colOff>
      <xdr:row>451</xdr:row>
      <xdr:rowOff>881541</xdr:rowOff>
    </xdr:to>
    <xdr:pic>
      <xdr:nvPicPr>
        <xdr:cNvPr id="69581" name="Рисунок 69580"/>
        <xdr:cNvPicPr>
          <a:picLocks/>
        </xdr:cNvPicPr>
      </xdr:nvPicPr>
      <xdr:blipFill>
        <a:blip xmlns:r="http://schemas.openxmlformats.org/officeDocument/2006/relationships" r:embed="rId41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365478516"/>
          <a:ext cx="558800" cy="858225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452</xdr:row>
      <xdr:rowOff>23316</xdr:rowOff>
    </xdr:from>
    <xdr:to>
      <xdr:col>5</xdr:col>
      <xdr:colOff>584200</xdr:colOff>
      <xdr:row>452</xdr:row>
      <xdr:rowOff>881541</xdr:rowOff>
    </xdr:to>
    <xdr:pic>
      <xdr:nvPicPr>
        <xdr:cNvPr id="69582" name="Рисунок 69581"/>
        <xdr:cNvPicPr>
          <a:picLocks/>
        </xdr:cNvPicPr>
      </xdr:nvPicPr>
      <xdr:blipFill>
        <a:blip xmlns:r="http://schemas.openxmlformats.org/officeDocument/2006/relationships" r:embed="rId41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366383391"/>
          <a:ext cx="558800" cy="858225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453</xdr:row>
      <xdr:rowOff>23639</xdr:rowOff>
    </xdr:from>
    <xdr:to>
      <xdr:col>5</xdr:col>
      <xdr:colOff>584200</xdr:colOff>
      <xdr:row>453</xdr:row>
      <xdr:rowOff>890742</xdr:rowOff>
    </xdr:to>
    <xdr:pic>
      <xdr:nvPicPr>
        <xdr:cNvPr id="69583" name="Рисунок 69582"/>
        <xdr:cNvPicPr>
          <a:picLocks/>
        </xdr:cNvPicPr>
      </xdr:nvPicPr>
      <xdr:blipFill>
        <a:blip xmlns:r="http://schemas.openxmlformats.org/officeDocument/2006/relationships" r:embed="rId42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367288589"/>
          <a:ext cx="558800" cy="867103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454</xdr:row>
      <xdr:rowOff>23813</xdr:rowOff>
    </xdr:from>
    <xdr:to>
      <xdr:col>5</xdr:col>
      <xdr:colOff>584200</xdr:colOff>
      <xdr:row>454</xdr:row>
      <xdr:rowOff>862013</xdr:rowOff>
    </xdr:to>
    <xdr:pic>
      <xdr:nvPicPr>
        <xdr:cNvPr id="69584" name="Рисунок 69583"/>
        <xdr:cNvPicPr>
          <a:picLocks/>
        </xdr:cNvPicPr>
      </xdr:nvPicPr>
      <xdr:blipFill>
        <a:blip xmlns:r="http://schemas.openxmlformats.org/officeDocument/2006/relationships" r:embed="rId42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368203163"/>
          <a:ext cx="558800" cy="83820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455</xdr:row>
      <xdr:rowOff>23316</xdr:rowOff>
    </xdr:from>
    <xdr:to>
      <xdr:col>5</xdr:col>
      <xdr:colOff>584200</xdr:colOff>
      <xdr:row>455</xdr:row>
      <xdr:rowOff>881541</xdr:rowOff>
    </xdr:to>
    <xdr:pic>
      <xdr:nvPicPr>
        <xdr:cNvPr id="69585" name="Рисунок 69584"/>
        <xdr:cNvPicPr>
          <a:picLocks/>
        </xdr:cNvPicPr>
      </xdr:nvPicPr>
      <xdr:blipFill>
        <a:blip xmlns:r="http://schemas.openxmlformats.org/officeDocument/2006/relationships" r:embed="rId42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369088491"/>
          <a:ext cx="558800" cy="858225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456</xdr:row>
      <xdr:rowOff>23316</xdr:rowOff>
    </xdr:from>
    <xdr:to>
      <xdr:col>5</xdr:col>
      <xdr:colOff>584200</xdr:colOff>
      <xdr:row>456</xdr:row>
      <xdr:rowOff>881541</xdr:rowOff>
    </xdr:to>
    <xdr:pic>
      <xdr:nvPicPr>
        <xdr:cNvPr id="69586" name="Рисунок 69585"/>
        <xdr:cNvPicPr>
          <a:picLocks/>
        </xdr:cNvPicPr>
      </xdr:nvPicPr>
      <xdr:blipFill>
        <a:blip xmlns:r="http://schemas.openxmlformats.org/officeDocument/2006/relationships" r:embed="rId42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369993366"/>
          <a:ext cx="558800" cy="858225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457</xdr:row>
      <xdr:rowOff>23316</xdr:rowOff>
    </xdr:from>
    <xdr:to>
      <xdr:col>5</xdr:col>
      <xdr:colOff>584200</xdr:colOff>
      <xdr:row>457</xdr:row>
      <xdr:rowOff>881541</xdr:rowOff>
    </xdr:to>
    <xdr:pic>
      <xdr:nvPicPr>
        <xdr:cNvPr id="69587" name="Рисунок 69586"/>
        <xdr:cNvPicPr>
          <a:picLocks/>
        </xdr:cNvPicPr>
      </xdr:nvPicPr>
      <xdr:blipFill>
        <a:blip xmlns:r="http://schemas.openxmlformats.org/officeDocument/2006/relationships" r:embed="rId42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370898241"/>
          <a:ext cx="558800" cy="858225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458</xdr:row>
      <xdr:rowOff>23316</xdr:rowOff>
    </xdr:from>
    <xdr:to>
      <xdr:col>5</xdr:col>
      <xdr:colOff>584200</xdr:colOff>
      <xdr:row>458</xdr:row>
      <xdr:rowOff>881541</xdr:rowOff>
    </xdr:to>
    <xdr:pic>
      <xdr:nvPicPr>
        <xdr:cNvPr id="69588" name="Рисунок 69587"/>
        <xdr:cNvPicPr>
          <a:picLocks/>
        </xdr:cNvPicPr>
      </xdr:nvPicPr>
      <xdr:blipFill>
        <a:blip xmlns:r="http://schemas.openxmlformats.org/officeDocument/2006/relationships" r:embed="rId42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371803116"/>
          <a:ext cx="558800" cy="858225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460</xdr:row>
      <xdr:rowOff>24730</xdr:rowOff>
    </xdr:from>
    <xdr:to>
      <xdr:col>5</xdr:col>
      <xdr:colOff>584200</xdr:colOff>
      <xdr:row>460</xdr:row>
      <xdr:rowOff>823016</xdr:rowOff>
    </xdr:to>
    <xdr:pic>
      <xdr:nvPicPr>
        <xdr:cNvPr id="69589" name="Рисунок 69588"/>
        <xdr:cNvPicPr>
          <a:picLocks/>
        </xdr:cNvPicPr>
      </xdr:nvPicPr>
      <xdr:blipFill>
        <a:blip xmlns:r="http://schemas.openxmlformats.org/officeDocument/2006/relationships" r:embed="rId42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372871330"/>
          <a:ext cx="558800" cy="798286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461</xdr:row>
      <xdr:rowOff>23316</xdr:rowOff>
    </xdr:from>
    <xdr:to>
      <xdr:col>5</xdr:col>
      <xdr:colOff>584200</xdr:colOff>
      <xdr:row>461</xdr:row>
      <xdr:rowOff>881541</xdr:rowOff>
    </xdr:to>
    <xdr:pic>
      <xdr:nvPicPr>
        <xdr:cNvPr id="69590" name="Рисунок 69589"/>
        <xdr:cNvPicPr>
          <a:picLocks/>
        </xdr:cNvPicPr>
      </xdr:nvPicPr>
      <xdr:blipFill>
        <a:blip xmlns:r="http://schemas.openxmlformats.org/officeDocument/2006/relationships" r:embed="rId42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373717641"/>
          <a:ext cx="558800" cy="858225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462</xdr:row>
      <xdr:rowOff>22920</xdr:rowOff>
    </xdr:from>
    <xdr:to>
      <xdr:col>5</xdr:col>
      <xdr:colOff>584200</xdr:colOff>
      <xdr:row>462</xdr:row>
      <xdr:rowOff>872447</xdr:rowOff>
    </xdr:to>
    <xdr:pic>
      <xdr:nvPicPr>
        <xdr:cNvPr id="69591" name="Рисунок 69590"/>
        <xdr:cNvPicPr>
          <a:picLocks/>
        </xdr:cNvPicPr>
      </xdr:nvPicPr>
      <xdr:blipFill>
        <a:blip xmlns:r="http://schemas.openxmlformats.org/officeDocument/2006/relationships" r:embed="rId42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374622120"/>
          <a:ext cx="558800" cy="849527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463</xdr:row>
      <xdr:rowOff>23440</xdr:rowOff>
    </xdr:from>
    <xdr:to>
      <xdr:col>5</xdr:col>
      <xdr:colOff>584200</xdr:colOff>
      <xdr:row>463</xdr:row>
      <xdr:rowOff>824268</xdr:rowOff>
    </xdr:to>
    <xdr:pic>
      <xdr:nvPicPr>
        <xdr:cNvPr id="69592" name="Рисунок 69591"/>
        <xdr:cNvPicPr>
          <a:picLocks/>
        </xdr:cNvPicPr>
      </xdr:nvPicPr>
      <xdr:blipFill>
        <a:blip xmlns:r="http://schemas.openxmlformats.org/officeDocument/2006/relationships" r:embed="rId42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375517990"/>
          <a:ext cx="558800" cy="800828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464</xdr:row>
      <xdr:rowOff>22647</xdr:rowOff>
    </xdr:from>
    <xdr:to>
      <xdr:col>5</xdr:col>
      <xdr:colOff>584200</xdr:colOff>
      <xdr:row>464</xdr:row>
      <xdr:rowOff>806011</xdr:rowOff>
    </xdr:to>
    <xdr:pic>
      <xdr:nvPicPr>
        <xdr:cNvPr id="69593" name="Рисунок 69592"/>
        <xdr:cNvPicPr>
          <a:picLocks/>
        </xdr:cNvPicPr>
      </xdr:nvPicPr>
      <xdr:blipFill>
        <a:blip xmlns:r="http://schemas.openxmlformats.org/officeDocument/2006/relationships" r:embed="rId43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376364922"/>
          <a:ext cx="558800" cy="783364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465</xdr:row>
      <xdr:rowOff>23639</xdr:rowOff>
    </xdr:from>
    <xdr:to>
      <xdr:col>5</xdr:col>
      <xdr:colOff>584200</xdr:colOff>
      <xdr:row>465</xdr:row>
      <xdr:rowOff>890742</xdr:rowOff>
    </xdr:to>
    <xdr:pic>
      <xdr:nvPicPr>
        <xdr:cNvPr id="69594" name="Рисунок 69593"/>
        <xdr:cNvPicPr>
          <a:picLocks/>
        </xdr:cNvPicPr>
      </xdr:nvPicPr>
      <xdr:blipFill>
        <a:blip xmlns:r="http://schemas.openxmlformats.org/officeDocument/2006/relationships" r:embed="rId43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377194589"/>
          <a:ext cx="558800" cy="867103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466</xdr:row>
      <xdr:rowOff>23639</xdr:rowOff>
    </xdr:from>
    <xdr:to>
      <xdr:col>5</xdr:col>
      <xdr:colOff>584200</xdr:colOff>
      <xdr:row>466</xdr:row>
      <xdr:rowOff>890742</xdr:rowOff>
    </xdr:to>
    <xdr:pic>
      <xdr:nvPicPr>
        <xdr:cNvPr id="69595" name="Рисунок 69594"/>
        <xdr:cNvPicPr>
          <a:picLocks/>
        </xdr:cNvPicPr>
      </xdr:nvPicPr>
      <xdr:blipFill>
        <a:blip xmlns:r="http://schemas.openxmlformats.org/officeDocument/2006/relationships" r:embed="rId43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378108989"/>
          <a:ext cx="558800" cy="867103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467</xdr:row>
      <xdr:rowOff>24730</xdr:rowOff>
    </xdr:from>
    <xdr:to>
      <xdr:col>5</xdr:col>
      <xdr:colOff>584200</xdr:colOff>
      <xdr:row>467</xdr:row>
      <xdr:rowOff>823016</xdr:rowOff>
    </xdr:to>
    <xdr:pic>
      <xdr:nvPicPr>
        <xdr:cNvPr id="69596" name="Рисунок 69595"/>
        <xdr:cNvPicPr>
          <a:picLocks/>
        </xdr:cNvPicPr>
      </xdr:nvPicPr>
      <xdr:blipFill>
        <a:blip xmlns:r="http://schemas.openxmlformats.org/officeDocument/2006/relationships" r:embed="rId43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379024480"/>
          <a:ext cx="558800" cy="798286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468</xdr:row>
      <xdr:rowOff>23316</xdr:rowOff>
    </xdr:from>
    <xdr:to>
      <xdr:col>5</xdr:col>
      <xdr:colOff>584200</xdr:colOff>
      <xdr:row>468</xdr:row>
      <xdr:rowOff>881541</xdr:rowOff>
    </xdr:to>
    <xdr:pic>
      <xdr:nvPicPr>
        <xdr:cNvPr id="69597" name="Рисунок 69596"/>
        <xdr:cNvPicPr>
          <a:picLocks/>
        </xdr:cNvPicPr>
      </xdr:nvPicPr>
      <xdr:blipFill>
        <a:blip xmlns:r="http://schemas.openxmlformats.org/officeDocument/2006/relationships" r:embed="rId43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379870791"/>
          <a:ext cx="558800" cy="858225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469</xdr:row>
      <xdr:rowOff>23639</xdr:rowOff>
    </xdr:from>
    <xdr:to>
      <xdr:col>5</xdr:col>
      <xdr:colOff>584200</xdr:colOff>
      <xdr:row>469</xdr:row>
      <xdr:rowOff>890742</xdr:rowOff>
    </xdr:to>
    <xdr:pic>
      <xdr:nvPicPr>
        <xdr:cNvPr id="69598" name="Рисунок 69597"/>
        <xdr:cNvPicPr>
          <a:picLocks/>
        </xdr:cNvPicPr>
      </xdr:nvPicPr>
      <xdr:blipFill>
        <a:blip xmlns:r="http://schemas.openxmlformats.org/officeDocument/2006/relationships" r:embed="rId43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380775989"/>
          <a:ext cx="558800" cy="867103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470</xdr:row>
      <xdr:rowOff>23316</xdr:rowOff>
    </xdr:from>
    <xdr:to>
      <xdr:col>5</xdr:col>
      <xdr:colOff>584200</xdr:colOff>
      <xdr:row>470</xdr:row>
      <xdr:rowOff>881541</xdr:rowOff>
    </xdr:to>
    <xdr:pic>
      <xdr:nvPicPr>
        <xdr:cNvPr id="69599" name="Рисунок 69598"/>
        <xdr:cNvPicPr>
          <a:picLocks/>
        </xdr:cNvPicPr>
      </xdr:nvPicPr>
      <xdr:blipFill>
        <a:blip xmlns:r="http://schemas.openxmlformats.org/officeDocument/2006/relationships" r:embed="rId43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381690066"/>
          <a:ext cx="558800" cy="858225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471</xdr:row>
      <xdr:rowOff>23316</xdr:rowOff>
    </xdr:from>
    <xdr:to>
      <xdr:col>5</xdr:col>
      <xdr:colOff>584200</xdr:colOff>
      <xdr:row>471</xdr:row>
      <xdr:rowOff>881541</xdr:rowOff>
    </xdr:to>
    <xdr:pic>
      <xdr:nvPicPr>
        <xdr:cNvPr id="69600" name="Рисунок 69599"/>
        <xdr:cNvPicPr>
          <a:picLocks/>
        </xdr:cNvPicPr>
      </xdr:nvPicPr>
      <xdr:blipFill>
        <a:blip xmlns:r="http://schemas.openxmlformats.org/officeDocument/2006/relationships" r:embed="rId43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382594941"/>
          <a:ext cx="558800" cy="858225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472</xdr:row>
      <xdr:rowOff>22647</xdr:rowOff>
    </xdr:from>
    <xdr:to>
      <xdr:col>5</xdr:col>
      <xdr:colOff>584200</xdr:colOff>
      <xdr:row>472</xdr:row>
      <xdr:rowOff>806011</xdr:rowOff>
    </xdr:to>
    <xdr:pic>
      <xdr:nvPicPr>
        <xdr:cNvPr id="69601" name="Рисунок 69600"/>
        <xdr:cNvPicPr>
          <a:picLocks/>
        </xdr:cNvPicPr>
      </xdr:nvPicPr>
      <xdr:blipFill>
        <a:blip xmlns:r="http://schemas.openxmlformats.org/officeDocument/2006/relationships" r:embed="rId43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383499147"/>
          <a:ext cx="558800" cy="783364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473</xdr:row>
      <xdr:rowOff>22647</xdr:rowOff>
    </xdr:from>
    <xdr:to>
      <xdr:col>5</xdr:col>
      <xdr:colOff>584200</xdr:colOff>
      <xdr:row>473</xdr:row>
      <xdr:rowOff>806011</xdr:rowOff>
    </xdr:to>
    <xdr:pic>
      <xdr:nvPicPr>
        <xdr:cNvPr id="69602" name="Рисунок 69601"/>
        <xdr:cNvPicPr>
          <a:picLocks/>
        </xdr:cNvPicPr>
      </xdr:nvPicPr>
      <xdr:blipFill>
        <a:blip xmlns:r="http://schemas.openxmlformats.org/officeDocument/2006/relationships" r:embed="rId43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384327822"/>
          <a:ext cx="558800" cy="783364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474</xdr:row>
      <xdr:rowOff>23440</xdr:rowOff>
    </xdr:from>
    <xdr:to>
      <xdr:col>5</xdr:col>
      <xdr:colOff>584200</xdr:colOff>
      <xdr:row>474</xdr:row>
      <xdr:rowOff>824268</xdr:rowOff>
    </xdr:to>
    <xdr:pic>
      <xdr:nvPicPr>
        <xdr:cNvPr id="69603" name="Рисунок 69602"/>
        <xdr:cNvPicPr>
          <a:picLocks/>
        </xdr:cNvPicPr>
      </xdr:nvPicPr>
      <xdr:blipFill>
        <a:blip xmlns:r="http://schemas.openxmlformats.org/officeDocument/2006/relationships" r:embed="rId44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385157290"/>
          <a:ext cx="558800" cy="800828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475</xdr:row>
      <xdr:rowOff>22647</xdr:rowOff>
    </xdr:from>
    <xdr:to>
      <xdr:col>5</xdr:col>
      <xdr:colOff>584200</xdr:colOff>
      <xdr:row>475</xdr:row>
      <xdr:rowOff>806011</xdr:rowOff>
    </xdr:to>
    <xdr:pic>
      <xdr:nvPicPr>
        <xdr:cNvPr id="69604" name="Рисунок 69603"/>
        <xdr:cNvPicPr>
          <a:picLocks/>
        </xdr:cNvPicPr>
      </xdr:nvPicPr>
      <xdr:blipFill>
        <a:blip xmlns:r="http://schemas.openxmlformats.org/officeDocument/2006/relationships" r:embed="rId44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386004222"/>
          <a:ext cx="558800" cy="783364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476</xdr:row>
      <xdr:rowOff>24730</xdr:rowOff>
    </xdr:from>
    <xdr:to>
      <xdr:col>5</xdr:col>
      <xdr:colOff>584200</xdr:colOff>
      <xdr:row>476</xdr:row>
      <xdr:rowOff>823016</xdr:rowOff>
    </xdr:to>
    <xdr:pic>
      <xdr:nvPicPr>
        <xdr:cNvPr id="69605" name="Рисунок 69604"/>
        <xdr:cNvPicPr>
          <a:picLocks/>
        </xdr:cNvPicPr>
      </xdr:nvPicPr>
      <xdr:blipFill>
        <a:blip xmlns:r="http://schemas.openxmlformats.org/officeDocument/2006/relationships" r:embed="rId44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386834980"/>
          <a:ext cx="558800" cy="798286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477</xdr:row>
      <xdr:rowOff>23639</xdr:rowOff>
    </xdr:from>
    <xdr:to>
      <xdr:col>5</xdr:col>
      <xdr:colOff>584200</xdr:colOff>
      <xdr:row>477</xdr:row>
      <xdr:rowOff>890742</xdr:rowOff>
    </xdr:to>
    <xdr:pic>
      <xdr:nvPicPr>
        <xdr:cNvPr id="69606" name="Рисунок 69605"/>
        <xdr:cNvPicPr>
          <a:picLocks/>
        </xdr:cNvPicPr>
      </xdr:nvPicPr>
      <xdr:blipFill>
        <a:blip xmlns:r="http://schemas.openxmlformats.org/officeDocument/2006/relationships" r:embed="rId44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387681614"/>
          <a:ext cx="558800" cy="867103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478</xdr:row>
      <xdr:rowOff>23440</xdr:rowOff>
    </xdr:from>
    <xdr:to>
      <xdr:col>5</xdr:col>
      <xdr:colOff>584200</xdr:colOff>
      <xdr:row>478</xdr:row>
      <xdr:rowOff>824268</xdr:rowOff>
    </xdr:to>
    <xdr:pic>
      <xdr:nvPicPr>
        <xdr:cNvPr id="69607" name="Рисунок 69606"/>
        <xdr:cNvPicPr>
          <a:picLocks/>
        </xdr:cNvPicPr>
      </xdr:nvPicPr>
      <xdr:blipFill>
        <a:blip xmlns:r="http://schemas.openxmlformats.org/officeDocument/2006/relationships" r:embed="rId44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388595815"/>
          <a:ext cx="558800" cy="800828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479</xdr:row>
      <xdr:rowOff>23639</xdr:rowOff>
    </xdr:from>
    <xdr:to>
      <xdr:col>5</xdr:col>
      <xdr:colOff>584200</xdr:colOff>
      <xdr:row>479</xdr:row>
      <xdr:rowOff>890742</xdr:rowOff>
    </xdr:to>
    <xdr:pic>
      <xdr:nvPicPr>
        <xdr:cNvPr id="69608" name="Рисунок 69607"/>
        <xdr:cNvPicPr>
          <a:picLocks/>
        </xdr:cNvPicPr>
      </xdr:nvPicPr>
      <xdr:blipFill>
        <a:blip xmlns:r="http://schemas.openxmlformats.org/officeDocument/2006/relationships" r:embed="rId44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389443739"/>
          <a:ext cx="558800" cy="867103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480</xdr:row>
      <xdr:rowOff>22647</xdr:rowOff>
    </xdr:from>
    <xdr:to>
      <xdr:col>5</xdr:col>
      <xdr:colOff>584200</xdr:colOff>
      <xdr:row>480</xdr:row>
      <xdr:rowOff>806011</xdr:rowOff>
    </xdr:to>
    <xdr:pic>
      <xdr:nvPicPr>
        <xdr:cNvPr id="69609" name="Рисунок 69608"/>
        <xdr:cNvPicPr>
          <a:picLocks/>
        </xdr:cNvPicPr>
      </xdr:nvPicPr>
      <xdr:blipFill>
        <a:blip xmlns:r="http://schemas.openxmlformats.org/officeDocument/2006/relationships" r:embed="rId44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390357147"/>
          <a:ext cx="558800" cy="783364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481</xdr:row>
      <xdr:rowOff>23639</xdr:rowOff>
    </xdr:from>
    <xdr:to>
      <xdr:col>5</xdr:col>
      <xdr:colOff>584200</xdr:colOff>
      <xdr:row>481</xdr:row>
      <xdr:rowOff>890742</xdr:rowOff>
    </xdr:to>
    <xdr:pic>
      <xdr:nvPicPr>
        <xdr:cNvPr id="69610" name="Рисунок 69609"/>
        <xdr:cNvPicPr>
          <a:picLocks/>
        </xdr:cNvPicPr>
      </xdr:nvPicPr>
      <xdr:blipFill>
        <a:blip xmlns:r="http://schemas.openxmlformats.org/officeDocument/2006/relationships" r:embed="rId44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391186814"/>
          <a:ext cx="558800" cy="867103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482</xdr:row>
      <xdr:rowOff>24730</xdr:rowOff>
    </xdr:from>
    <xdr:to>
      <xdr:col>5</xdr:col>
      <xdr:colOff>584200</xdr:colOff>
      <xdr:row>482</xdr:row>
      <xdr:rowOff>823016</xdr:rowOff>
    </xdr:to>
    <xdr:pic>
      <xdr:nvPicPr>
        <xdr:cNvPr id="69611" name="Рисунок 69610"/>
        <xdr:cNvPicPr>
          <a:picLocks/>
        </xdr:cNvPicPr>
      </xdr:nvPicPr>
      <xdr:blipFill>
        <a:blip xmlns:r="http://schemas.openxmlformats.org/officeDocument/2006/relationships" r:embed="rId44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392102305"/>
          <a:ext cx="558800" cy="798286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483</xdr:row>
      <xdr:rowOff>22151</xdr:rowOff>
    </xdr:from>
    <xdr:to>
      <xdr:col>5</xdr:col>
      <xdr:colOff>584200</xdr:colOff>
      <xdr:row>483</xdr:row>
      <xdr:rowOff>892255</xdr:rowOff>
    </xdr:to>
    <xdr:pic>
      <xdr:nvPicPr>
        <xdr:cNvPr id="69612" name="Рисунок 69611"/>
        <xdr:cNvPicPr>
          <a:picLocks/>
        </xdr:cNvPicPr>
      </xdr:nvPicPr>
      <xdr:blipFill>
        <a:blip xmlns:r="http://schemas.openxmlformats.org/officeDocument/2006/relationships" r:embed="rId44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392947451"/>
          <a:ext cx="558800" cy="870104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484</xdr:row>
      <xdr:rowOff>23639</xdr:rowOff>
    </xdr:from>
    <xdr:to>
      <xdr:col>5</xdr:col>
      <xdr:colOff>584200</xdr:colOff>
      <xdr:row>484</xdr:row>
      <xdr:rowOff>890742</xdr:rowOff>
    </xdr:to>
    <xdr:pic>
      <xdr:nvPicPr>
        <xdr:cNvPr id="69613" name="Рисунок 69612"/>
        <xdr:cNvPicPr>
          <a:picLocks/>
        </xdr:cNvPicPr>
      </xdr:nvPicPr>
      <xdr:blipFill>
        <a:blip xmlns:r="http://schemas.openxmlformats.org/officeDocument/2006/relationships" r:embed="rId45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393863339"/>
          <a:ext cx="558800" cy="867103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485</xdr:row>
      <xdr:rowOff>24730</xdr:rowOff>
    </xdr:from>
    <xdr:to>
      <xdr:col>5</xdr:col>
      <xdr:colOff>584200</xdr:colOff>
      <xdr:row>485</xdr:row>
      <xdr:rowOff>823016</xdr:rowOff>
    </xdr:to>
    <xdr:pic>
      <xdr:nvPicPr>
        <xdr:cNvPr id="69614" name="Рисунок 69613"/>
        <xdr:cNvPicPr>
          <a:picLocks/>
        </xdr:cNvPicPr>
      </xdr:nvPicPr>
      <xdr:blipFill>
        <a:blip xmlns:r="http://schemas.openxmlformats.org/officeDocument/2006/relationships" r:embed="rId45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394778830"/>
          <a:ext cx="558800" cy="798286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486</xdr:row>
      <xdr:rowOff>24730</xdr:rowOff>
    </xdr:from>
    <xdr:to>
      <xdr:col>5</xdr:col>
      <xdr:colOff>584200</xdr:colOff>
      <xdr:row>486</xdr:row>
      <xdr:rowOff>823016</xdr:rowOff>
    </xdr:to>
    <xdr:pic>
      <xdr:nvPicPr>
        <xdr:cNvPr id="69615" name="Рисунок 69614"/>
        <xdr:cNvPicPr>
          <a:picLocks/>
        </xdr:cNvPicPr>
      </xdr:nvPicPr>
      <xdr:blipFill>
        <a:blip xmlns:r="http://schemas.openxmlformats.org/officeDocument/2006/relationships" r:embed="rId45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395626555"/>
          <a:ext cx="558800" cy="798286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487</xdr:row>
      <xdr:rowOff>24730</xdr:rowOff>
    </xdr:from>
    <xdr:to>
      <xdr:col>5</xdr:col>
      <xdr:colOff>584200</xdr:colOff>
      <xdr:row>487</xdr:row>
      <xdr:rowOff>823016</xdr:rowOff>
    </xdr:to>
    <xdr:pic>
      <xdr:nvPicPr>
        <xdr:cNvPr id="69616" name="Рисунок 69615"/>
        <xdr:cNvPicPr>
          <a:picLocks/>
        </xdr:cNvPicPr>
      </xdr:nvPicPr>
      <xdr:blipFill>
        <a:blip xmlns:r="http://schemas.openxmlformats.org/officeDocument/2006/relationships" r:embed="rId45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396474280"/>
          <a:ext cx="558800" cy="798286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488</xdr:row>
      <xdr:rowOff>23639</xdr:rowOff>
    </xdr:from>
    <xdr:to>
      <xdr:col>5</xdr:col>
      <xdr:colOff>584200</xdr:colOff>
      <xdr:row>488</xdr:row>
      <xdr:rowOff>890742</xdr:rowOff>
    </xdr:to>
    <xdr:pic>
      <xdr:nvPicPr>
        <xdr:cNvPr id="69617" name="Рисунок 69616"/>
        <xdr:cNvPicPr>
          <a:picLocks/>
        </xdr:cNvPicPr>
      </xdr:nvPicPr>
      <xdr:blipFill>
        <a:blip xmlns:r="http://schemas.openxmlformats.org/officeDocument/2006/relationships" r:embed="rId45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397320914"/>
          <a:ext cx="558800" cy="867103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489</xdr:row>
      <xdr:rowOff>22200</xdr:rowOff>
    </xdr:from>
    <xdr:to>
      <xdr:col>5</xdr:col>
      <xdr:colOff>584200</xdr:colOff>
      <xdr:row>489</xdr:row>
      <xdr:rowOff>768372</xdr:rowOff>
    </xdr:to>
    <xdr:pic>
      <xdr:nvPicPr>
        <xdr:cNvPr id="69618" name="Рисунок 69617"/>
        <xdr:cNvPicPr>
          <a:picLocks/>
        </xdr:cNvPicPr>
      </xdr:nvPicPr>
      <xdr:blipFill>
        <a:blip xmlns:r="http://schemas.openxmlformats.org/officeDocument/2006/relationships" r:embed="rId45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398233875"/>
          <a:ext cx="558800" cy="746172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490</xdr:row>
      <xdr:rowOff>22895</xdr:rowOff>
    </xdr:from>
    <xdr:to>
      <xdr:col>5</xdr:col>
      <xdr:colOff>584200</xdr:colOff>
      <xdr:row>490</xdr:row>
      <xdr:rowOff>758158</xdr:rowOff>
    </xdr:to>
    <xdr:pic>
      <xdr:nvPicPr>
        <xdr:cNvPr id="69619" name="Рисунок 69618"/>
        <xdr:cNvPicPr>
          <a:picLocks/>
        </xdr:cNvPicPr>
      </xdr:nvPicPr>
      <xdr:blipFill>
        <a:blip xmlns:r="http://schemas.openxmlformats.org/officeDocument/2006/relationships" r:embed="rId45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399025145"/>
          <a:ext cx="558800" cy="735263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491</xdr:row>
      <xdr:rowOff>24730</xdr:rowOff>
    </xdr:from>
    <xdr:to>
      <xdr:col>5</xdr:col>
      <xdr:colOff>584200</xdr:colOff>
      <xdr:row>491</xdr:row>
      <xdr:rowOff>823016</xdr:rowOff>
    </xdr:to>
    <xdr:pic>
      <xdr:nvPicPr>
        <xdr:cNvPr id="69620" name="Рисунок 69619"/>
        <xdr:cNvPicPr>
          <a:picLocks/>
        </xdr:cNvPicPr>
      </xdr:nvPicPr>
      <xdr:blipFill>
        <a:blip xmlns:r="http://schemas.openxmlformats.org/officeDocument/2006/relationships" r:embed="rId45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399808030"/>
          <a:ext cx="558800" cy="798286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492</xdr:row>
      <xdr:rowOff>22647</xdr:rowOff>
    </xdr:from>
    <xdr:to>
      <xdr:col>5</xdr:col>
      <xdr:colOff>584200</xdr:colOff>
      <xdr:row>492</xdr:row>
      <xdr:rowOff>806011</xdr:rowOff>
    </xdr:to>
    <xdr:pic>
      <xdr:nvPicPr>
        <xdr:cNvPr id="69621" name="Рисунок 69620"/>
        <xdr:cNvPicPr>
          <a:picLocks/>
        </xdr:cNvPicPr>
      </xdr:nvPicPr>
      <xdr:blipFill>
        <a:blip xmlns:r="http://schemas.openxmlformats.org/officeDocument/2006/relationships" r:embed="rId45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400653672"/>
          <a:ext cx="558800" cy="783364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493</xdr:row>
      <xdr:rowOff>24730</xdr:rowOff>
    </xdr:from>
    <xdr:to>
      <xdr:col>5</xdr:col>
      <xdr:colOff>584200</xdr:colOff>
      <xdr:row>493</xdr:row>
      <xdr:rowOff>823016</xdr:rowOff>
    </xdr:to>
    <xdr:pic>
      <xdr:nvPicPr>
        <xdr:cNvPr id="69622" name="Рисунок 69621"/>
        <xdr:cNvPicPr>
          <a:picLocks/>
        </xdr:cNvPicPr>
      </xdr:nvPicPr>
      <xdr:blipFill>
        <a:blip xmlns:r="http://schemas.openxmlformats.org/officeDocument/2006/relationships" r:embed="rId45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401484430"/>
          <a:ext cx="558800" cy="798286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494</xdr:row>
      <xdr:rowOff>23316</xdr:rowOff>
    </xdr:from>
    <xdr:to>
      <xdr:col>5</xdr:col>
      <xdr:colOff>584200</xdr:colOff>
      <xdr:row>494</xdr:row>
      <xdr:rowOff>881541</xdr:rowOff>
    </xdr:to>
    <xdr:pic>
      <xdr:nvPicPr>
        <xdr:cNvPr id="69623" name="Рисунок 69622"/>
        <xdr:cNvPicPr>
          <a:picLocks/>
        </xdr:cNvPicPr>
      </xdr:nvPicPr>
      <xdr:blipFill>
        <a:blip xmlns:r="http://schemas.openxmlformats.org/officeDocument/2006/relationships" r:embed="rId46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402330741"/>
          <a:ext cx="558800" cy="858225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495</xdr:row>
      <xdr:rowOff>23813</xdr:rowOff>
    </xdr:from>
    <xdr:to>
      <xdr:col>5</xdr:col>
      <xdr:colOff>584200</xdr:colOff>
      <xdr:row>495</xdr:row>
      <xdr:rowOff>862013</xdr:rowOff>
    </xdr:to>
    <xdr:pic>
      <xdr:nvPicPr>
        <xdr:cNvPr id="69624" name="Рисунок 69623"/>
        <xdr:cNvPicPr>
          <a:picLocks/>
        </xdr:cNvPicPr>
      </xdr:nvPicPr>
      <xdr:blipFill>
        <a:blip xmlns:r="http://schemas.openxmlformats.org/officeDocument/2006/relationships" r:embed="rId46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403236113"/>
          <a:ext cx="558800" cy="83820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496</xdr:row>
      <xdr:rowOff>24730</xdr:rowOff>
    </xdr:from>
    <xdr:to>
      <xdr:col>5</xdr:col>
      <xdr:colOff>584200</xdr:colOff>
      <xdr:row>496</xdr:row>
      <xdr:rowOff>823016</xdr:rowOff>
    </xdr:to>
    <xdr:pic>
      <xdr:nvPicPr>
        <xdr:cNvPr id="69625" name="Рисунок 69624"/>
        <xdr:cNvPicPr>
          <a:picLocks/>
        </xdr:cNvPicPr>
      </xdr:nvPicPr>
      <xdr:blipFill>
        <a:blip xmlns:r="http://schemas.openxmlformats.org/officeDocument/2006/relationships" r:embed="rId46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404122855"/>
          <a:ext cx="558800" cy="798286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497</xdr:row>
      <xdr:rowOff>23316</xdr:rowOff>
    </xdr:from>
    <xdr:to>
      <xdr:col>5</xdr:col>
      <xdr:colOff>584200</xdr:colOff>
      <xdr:row>497</xdr:row>
      <xdr:rowOff>881541</xdr:rowOff>
    </xdr:to>
    <xdr:pic>
      <xdr:nvPicPr>
        <xdr:cNvPr id="69626" name="Рисунок 69625"/>
        <xdr:cNvPicPr>
          <a:picLocks/>
        </xdr:cNvPicPr>
      </xdr:nvPicPr>
      <xdr:blipFill>
        <a:blip xmlns:r="http://schemas.openxmlformats.org/officeDocument/2006/relationships" r:embed="rId46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404969166"/>
          <a:ext cx="558800" cy="858225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498</xdr:row>
      <xdr:rowOff>24730</xdr:rowOff>
    </xdr:from>
    <xdr:to>
      <xdr:col>5</xdr:col>
      <xdr:colOff>584200</xdr:colOff>
      <xdr:row>498</xdr:row>
      <xdr:rowOff>823016</xdr:rowOff>
    </xdr:to>
    <xdr:pic>
      <xdr:nvPicPr>
        <xdr:cNvPr id="69627" name="Рисунок 69626"/>
        <xdr:cNvPicPr>
          <a:picLocks/>
        </xdr:cNvPicPr>
      </xdr:nvPicPr>
      <xdr:blipFill>
        <a:blip xmlns:r="http://schemas.openxmlformats.org/officeDocument/2006/relationships" r:embed="rId46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405875455"/>
          <a:ext cx="558800" cy="798286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499</xdr:row>
      <xdr:rowOff>22647</xdr:rowOff>
    </xdr:from>
    <xdr:to>
      <xdr:col>5</xdr:col>
      <xdr:colOff>584200</xdr:colOff>
      <xdr:row>499</xdr:row>
      <xdr:rowOff>806011</xdr:rowOff>
    </xdr:to>
    <xdr:pic>
      <xdr:nvPicPr>
        <xdr:cNvPr id="69628" name="Рисунок 69627"/>
        <xdr:cNvPicPr>
          <a:picLocks/>
        </xdr:cNvPicPr>
      </xdr:nvPicPr>
      <xdr:blipFill>
        <a:blip xmlns:r="http://schemas.openxmlformats.org/officeDocument/2006/relationships" r:embed="rId46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406721097"/>
          <a:ext cx="558800" cy="783364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500</xdr:row>
      <xdr:rowOff>22647</xdr:rowOff>
    </xdr:from>
    <xdr:to>
      <xdr:col>5</xdr:col>
      <xdr:colOff>584200</xdr:colOff>
      <xdr:row>500</xdr:row>
      <xdr:rowOff>806011</xdr:rowOff>
    </xdr:to>
    <xdr:pic>
      <xdr:nvPicPr>
        <xdr:cNvPr id="69629" name="Рисунок 69628"/>
        <xdr:cNvPicPr>
          <a:picLocks/>
        </xdr:cNvPicPr>
      </xdr:nvPicPr>
      <xdr:blipFill>
        <a:blip xmlns:r="http://schemas.openxmlformats.org/officeDocument/2006/relationships" r:embed="rId46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407549772"/>
          <a:ext cx="558800" cy="783364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501</xdr:row>
      <xdr:rowOff>23316</xdr:rowOff>
    </xdr:from>
    <xdr:to>
      <xdr:col>5</xdr:col>
      <xdr:colOff>584200</xdr:colOff>
      <xdr:row>501</xdr:row>
      <xdr:rowOff>881541</xdr:rowOff>
    </xdr:to>
    <xdr:pic>
      <xdr:nvPicPr>
        <xdr:cNvPr id="69630" name="Рисунок 69629"/>
        <xdr:cNvPicPr>
          <a:picLocks/>
        </xdr:cNvPicPr>
      </xdr:nvPicPr>
      <xdr:blipFill>
        <a:blip xmlns:r="http://schemas.openxmlformats.org/officeDocument/2006/relationships" r:embed="rId46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408379116"/>
          <a:ext cx="558800" cy="858225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502</xdr:row>
      <xdr:rowOff>22076</xdr:rowOff>
    </xdr:from>
    <xdr:to>
      <xdr:col>5</xdr:col>
      <xdr:colOff>584200</xdr:colOff>
      <xdr:row>502</xdr:row>
      <xdr:rowOff>730414</xdr:rowOff>
    </xdr:to>
    <xdr:pic>
      <xdr:nvPicPr>
        <xdr:cNvPr id="69631" name="Рисунок 69630"/>
        <xdr:cNvPicPr>
          <a:picLocks/>
        </xdr:cNvPicPr>
      </xdr:nvPicPr>
      <xdr:blipFill>
        <a:blip xmlns:r="http://schemas.openxmlformats.org/officeDocument/2006/relationships" r:embed="rId46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409282751"/>
          <a:ext cx="558800" cy="708338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503</xdr:row>
      <xdr:rowOff>22647</xdr:rowOff>
    </xdr:from>
    <xdr:to>
      <xdr:col>5</xdr:col>
      <xdr:colOff>584200</xdr:colOff>
      <xdr:row>503</xdr:row>
      <xdr:rowOff>806011</xdr:rowOff>
    </xdr:to>
    <xdr:pic>
      <xdr:nvPicPr>
        <xdr:cNvPr id="69632" name="Рисунок 69631"/>
        <xdr:cNvPicPr>
          <a:picLocks/>
        </xdr:cNvPicPr>
      </xdr:nvPicPr>
      <xdr:blipFill>
        <a:blip xmlns:r="http://schemas.openxmlformats.org/officeDocument/2006/relationships" r:embed="rId46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410035797"/>
          <a:ext cx="558800" cy="783364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504</xdr:row>
      <xdr:rowOff>22200</xdr:rowOff>
    </xdr:from>
    <xdr:to>
      <xdr:col>5</xdr:col>
      <xdr:colOff>584200</xdr:colOff>
      <xdr:row>504</xdr:row>
      <xdr:rowOff>768372</xdr:rowOff>
    </xdr:to>
    <xdr:pic>
      <xdr:nvPicPr>
        <xdr:cNvPr id="69633" name="Рисунок 69632"/>
        <xdr:cNvPicPr>
          <a:picLocks/>
        </xdr:cNvPicPr>
      </xdr:nvPicPr>
      <xdr:blipFill>
        <a:blip xmlns:r="http://schemas.openxmlformats.org/officeDocument/2006/relationships" r:embed="rId47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410864025"/>
          <a:ext cx="558800" cy="746172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505</xdr:row>
      <xdr:rowOff>23316</xdr:rowOff>
    </xdr:from>
    <xdr:to>
      <xdr:col>5</xdr:col>
      <xdr:colOff>584200</xdr:colOff>
      <xdr:row>505</xdr:row>
      <xdr:rowOff>881541</xdr:rowOff>
    </xdr:to>
    <xdr:pic>
      <xdr:nvPicPr>
        <xdr:cNvPr id="69634" name="Рисунок 69633"/>
        <xdr:cNvPicPr>
          <a:picLocks/>
        </xdr:cNvPicPr>
      </xdr:nvPicPr>
      <xdr:blipFill>
        <a:blip xmlns:r="http://schemas.openxmlformats.org/officeDocument/2006/relationships" r:embed="rId47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411655716"/>
          <a:ext cx="558800" cy="858225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506</xdr:row>
      <xdr:rowOff>23639</xdr:rowOff>
    </xdr:from>
    <xdr:to>
      <xdr:col>5</xdr:col>
      <xdr:colOff>584200</xdr:colOff>
      <xdr:row>506</xdr:row>
      <xdr:rowOff>890742</xdr:rowOff>
    </xdr:to>
    <xdr:pic>
      <xdr:nvPicPr>
        <xdr:cNvPr id="69635" name="Рисунок 69634"/>
        <xdr:cNvPicPr>
          <a:picLocks/>
        </xdr:cNvPicPr>
      </xdr:nvPicPr>
      <xdr:blipFill>
        <a:blip xmlns:r="http://schemas.openxmlformats.org/officeDocument/2006/relationships" r:embed="rId47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412560914"/>
          <a:ext cx="558800" cy="867103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507</xdr:row>
      <xdr:rowOff>23639</xdr:rowOff>
    </xdr:from>
    <xdr:to>
      <xdr:col>5</xdr:col>
      <xdr:colOff>584200</xdr:colOff>
      <xdr:row>507</xdr:row>
      <xdr:rowOff>890742</xdr:rowOff>
    </xdr:to>
    <xdr:pic>
      <xdr:nvPicPr>
        <xdr:cNvPr id="69636" name="Рисунок 69635"/>
        <xdr:cNvPicPr>
          <a:picLocks/>
        </xdr:cNvPicPr>
      </xdr:nvPicPr>
      <xdr:blipFill>
        <a:blip xmlns:r="http://schemas.openxmlformats.org/officeDocument/2006/relationships" r:embed="rId47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413475314"/>
          <a:ext cx="558800" cy="867103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508</xdr:row>
      <xdr:rowOff>22175</xdr:rowOff>
    </xdr:from>
    <xdr:to>
      <xdr:col>5</xdr:col>
      <xdr:colOff>584200</xdr:colOff>
      <xdr:row>508</xdr:row>
      <xdr:rowOff>825562</xdr:rowOff>
    </xdr:to>
    <xdr:pic>
      <xdr:nvPicPr>
        <xdr:cNvPr id="69637" name="Рисунок 69636"/>
        <xdr:cNvPicPr>
          <a:picLocks/>
        </xdr:cNvPicPr>
      </xdr:nvPicPr>
      <xdr:blipFill>
        <a:blip xmlns:r="http://schemas.openxmlformats.org/officeDocument/2006/relationships" r:embed="rId47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414388250"/>
          <a:ext cx="558800" cy="803387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509</xdr:row>
      <xdr:rowOff>23614</xdr:rowOff>
    </xdr:from>
    <xdr:to>
      <xdr:col>5</xdr:col>
      <xdr:colOff>584200</xdr:colOff>
      <xdr:row>509</xdr:row>
      <xdr:rowOff>776488</xdr:rowOff>
    </xdr:to>
    <xdr:pic>
      <xdr:nvPicPr>
        <xdr:cNvPr id="69638" name="Рисунок 69637"/>
        <xdr:cNvPicPr>
          <a:picLocks/>
        </xdr:cNvPicPr>
      </xdr:nvPicPr>
      <xdr:blipFill>
        <a:blip xmlns:r="http://schemas.openxmlformats.org/officeDocument/2006/relationships" r:embed="rId47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415237414"/>
          <a:ext cx="558800" cy="752874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510</xdr:row>
      <xdr:rowOff>23316</xdr:rowOff>
    </xdr:from>
    <xdr:to>
      <xdr:col>5</xdr:col>
      <xdr:colOff>584200</xdr:colOff>
      <xdr:row>510</xdr:row>
      <xdr:rowOff>881541</xdr:rowOff>
    </xdr:to>
    <xdr:pic>
      <xdr:nvPicPr>
        <xdr:cNvPr id="69639" name="Рисунок 69638"/>
        <xdr:cNvPicPr>
          <a:picLocks/>
        </xdr:cNvPicPr>
      </xdr:nvPicPr>
      <xdr:blipFill>
        <a:blip xmlns:r="http://schemas.openxmlformats.org/officeDocument/2006/relationships" r:embed="rId47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416037216"/>
          <a:ext cx="558800" cy="858225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511</xdr:row>
      <xdr:rowOff>22671</xdr:rowOff>
    </xdr:from>
    <xdr:to>
      <xdr:col>5</xdr:col>
      <xdr:colOff>584200</xdr:colOff>
      <xdr:row>511</xdr:row>
      <xdr:rowOff>806035</xdr:rowOff>
    </xdr:to>
    <xdr:pic>
      <xdr:nvPicPr>
        <xdr:cNvPr id="69640" name="Рисунок 69639"/>
        <xdr:cNvPicPr>
          <a:picLocks/>
        </xdr:cNvPicPr>
      </xdr:nvPicPr>
      <xdr:blipFill>
        <a:blip xmlns:r="http://schemas.openxmlformats.org/officeDocument/2006/relationships" r:embed="rId47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416941446"/>
          <a:ext cx="558800" cy="783364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512</xdr:row>
      <xdr:rowOff>24705</xdr:rowOff>
    </xdr:from>
    <xdr:to>
      <xdr:col>5</xdr:col>
      <xdr:colOff>584200</xdr:colOff>
      <xdr:row>512</xdr:row>
      <xdr:rowOff>822991</xdr:rowOff>
    </xdr:to>
    <xdr:pic>
      <xdr:nvPicPr>
        <xdr:cNvPr id="69641" name="Рисунок 69640"/>
        <xdr:cNvPicPr>
          <a:picLocks/>
        </xdr:cNvPicPr>
      </xdr:nvPicPr>
      <xdr:blipFill>
        <a:blip xmlns:r="http://schemas.openxmlformats.org/officeDocument/2006/relationships" r:embed="rId47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417772155"/>
          <a:ext cx="558800" cy="798286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513</xdr:row>
      <xdr:rowOff>24705</xdr:rowOff>
    </xdr:from>
    <xdr:to>
      <xdr:col>5</xdr:col>
      <xdr:colOff>584200</xdr:colOff>
      <xdr:row>513</xdr:row>
      <xdr:rowOff>822991</xdr:rowOff>
    </xdr:to>
    <xdr:pic>
      <xdr:nvPicPr>
        <xdr:cNvPr id="69642" name="Рисунок 69641"/>
        <xdr:cNvPicPr>
          <a:picLocks/>
        </xdr:cNvPicPr>
      </xdr:nvPicPr>
      <xdr:blipFill>
        <a:blip xmlns:r="http://schemas.openxmlformats.org/officeDocument/2006/relationships" r:embed="rId47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418619880"/>
          <a:ext cx="558800" cy="798286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514</xdr:row>
      <xdr:rowOff>24705</xdr:rowOff>
    </xdr:from>
    <xdr:to>
      <xdr:col>5</xdr:col>
      <xdr:colOff>584200</xdr:colOff>
      <xdr:row>514</xdr:row>
      <xdr:rowOff>822991</xdr:rowOff>
    </xdr:to>
    <xdr:pic>
      <xdr:nvPicPr>
        <xdr:cNvPr id="69643" name="Рисунок 69642"/>
        <xdr:cNvPicPr>
          <a:picLocks/>
        </xdr:cNvPicPr>
      </xdr:nvPicPr>
      <xdr:blipFill>
        <a:blip xmlns:r="http://schemas.openxmlformats.org/officeDocument/2006/relationships" r:embed="rId48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419467605"/>
          <a:ext cx="558800" cy="798286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515</xdr:row>
      <xdr:rowOff>23664</xdr:rowOff>
    </xdr:from>
    <xdr:to>
      <xdr:col>5</xdr:col>
      <xdr:colOff>584200</xdr:colOff>
      <xdr:row>515</xdr:row>
      <xdr:rowOff>890767</xdr:rowOff>
    </xdr:to>
    <xdr:pic>
      <xdr:nvPicPr>
        <xdr:cNvPr id="69644" name="Рисунок 69643"/>
        <xdr:cNvPicPr>
          <a:picLocks/>
        </xdr:cNvPicPr>
      </xdr:nvPicPr>
      <xdr:blipFill>
        <a:blip xmlns:r="http://schemas.openxmlformats.org/officeDocument/2006/relationships" r:embed="rId48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420314289"/>
          <a:ext cx="558800" cy="867103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516</xdr:row>
      <xdr:rowOff>24705</xdr:rowOff>
    </xdr:from>
    <xdr:to>
      <xdr:col>5</xdr:col>
      <xdr:colOff>584200</xdr:colOff>
      <xdr:row>516</xdr:row>
      <xdr:rowOff>822991</xdr:rowOff>
    </xdr:to>
    <xdr:pic>
      <xdr:nvPicPr>
        <xdr:cNvPr id="69645" name="Рисунок 69644"/>
        <xdr:cNvPicPr>
          <a:picLocks/>
        </xdr:cNvPicPr>
      </xdr:nvPicPr>
      <xdr:blipFill>
        <a:blip xmlns:r="http://schemas.openxmlformats.org/officeDocument/2006/relationships" r:embed="rId48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421229730"/>
          <a:ext cx="558800" cy="798286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517</xdr:row>
      <xdr:rowOff>23316</xdr:rowOff>
    </xdr:from>
    <xdr:to>
      <xdr:col>5</xdr:col>
      <xdr:colOff>584200</xdr:colOff>
      <xdr:row>517</xdr:row>
      <xdr:rowOff>881541</xdr:rowOff>
    </xdr:to>
    <xdr:pic>
      <xdr:nvPicPr>
        <xdr:cNvPr id="69646" name="Рисунок 69645"/>
        <xdr:cNvPicPr>
          <a:picLocks/>
        </xdr:cNvPicPr>
      </xdr:nvPicPr>
      <xdr:blipFill>
        <a:blip xmlns:r="http://schemas.openxmlformats.org/officeDocument/2006/relationships" r:embed="rId48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422076066"/>
          <a:ext cx="558800" cy="858225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518</xdr:row>
      <xdr:rowOff>23664</xdr:rowOff>
    </xdr:from>
    <xdr:to>
      <xdr:col>5</xdr:col>
      <xdr:colOff>584200</xdr:colOff>
      <xdr:row>518</xdr:row>
      <xdr:rowOff>890767</xdr:rowOff>
    </xdr:to>
    <xdr:pic>
      <xdr:nvPicPr>
        <xdr:cNvPr id="69647" name="Рисунок 69646"/>
        <xdr:cNvPicPr>
          <a:picLocks/>
        </xdr:cNvPicPr>
      </xdr:nvPicPr>
      <xdr:blipFill>
        <a:blip xmlns:r="http://schemas.openxmlformats.org/officeDocument/2006/relationships" r:embed="rId48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422981289"/>
          <a:ext cx="558800" cy="867103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519</xdr:row>
      <xdr:rowOff>23664</xdr:rowOff>
    </xdr:from>
    <xdr:to>
      <xdr:col>5</xdr:col>
      <xdr:colOff>584200</xdr:colOff>
      <xdr:row>519</xdr:row>
      <xdr:rowOff>890767</xdr:rowOff>
    </xdr:to>
    <xdr:pic>
      <xdr:nvPicPr>
        <xdr:cNvPr id="69648" name="Рисунок 69647"/>
        <xdr:cNvPicPr>
          <a:picLocks/>
        </xdr:cNvPicPr>
      </xdr:nvPicPr>
      <xdr:blipFill>
        <a:blip xmlns:r="http://schemas.openxmlformats.org/officeDocument/2006/relationships" r:embed="rId48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423895689"/>
          <a:ext cx="558800" cy="867103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520</xdr:row>
      <xdr:rowOff>22225</xdr:rowOff>
    </xdr:from>
    <xdr:to>
      <xdr:col>5</xdr:col>
      <xdr:colOff>584200</xdr:colOff>
      <xdr:row>520</xdr:row>
      <xdr:rowOff>768397</xdr:rowOff>
    </xdr:to>
    <xdr:pic>
      <xdr:nvPicPr>
        <xdr:cNvPr id="69649" name="Рисунок 69648"/>
        <xdr:cNvPicPr>
          <a:picLocks/>
        </xdr:cNvPicPr>
      </xdr:nvPicPr>
      <xdr:blipFill>
        <a:blip xmlns:r="http://schemas.openxmlformats.org/officeDocument/2006/relationships" r:embed="rId48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424808650"/>
          <a:ext cx="558800" cy="746172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521</xdr:row>
      <xdr:rowOff>23316</xdr:rowOff>
    </xdr:from>
    <xdr:to>
      <xdr:col>5</xdr:col>
      <xdr:colOff>584200</xdr:colOff>
      <xdr:row>521</xdr:row>
      <xdr:rowOff>881541</xdr:rowOff>
    </xdr:to>
    <xdr:pic>
      <xdr:nvPicPr>
        <xdr:cNvPr id="69650" name="Рисунок 69649"/>
        <xdr:cNvPicPr>
          <a:picLocks/>
        </xdr:cNvPicPr>
      </xdr:nvPicPr>
      <xdr:blipFill>
        <a:blip xmlns:r="http://schemas.openxmlformats.org/officeDocument/2006/relationships" r:embed="rId48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425600316"/>
          <a:ext cx="558800" cy="858225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522</xdr:row>
      <xdr:rowOff>22225</xdr:rowOff>
    </xdr:from>
    <xdr:to>
      <xdr:col>5</xdr:col>
      <xdr:colOff>584200</xdr:colOff>
      <xdr:row>522</xdr:row>
      <xdr:rowOff>768397</xdr:rowOff>
    </xdr:to>
    <xdr:pic>
      <xdr:nvPicPr>
        <xdr:cNvPr id="69651" name="Рисунок 69650"/>
        <xdr:cNvPicPr>
          <a:picLocks/>
        </xdr:cNvPicPr>
      </xdr:nvPicPr>
      <xdr:blipFill>
        <a:blip xmlns:r="http://schemas.openxmlformats.org/officeDocument/2006/relationships" r:embed="rId48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426504100"/>
          <a:ext cx="558800" cy="746172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523</xdr:row>
      <xdr:rowOff>24705</xdr:rowOff>
    </xdr:from>
    <xdr:to>
      <xdr:col>5</xdr:col>
      <xdr:colOff>584200</xdr:colOff>
      <xdr:row>523</xdr:row>
      <xdr:rowOff>822991</xdr:rowOff>
    </xdr:to>
    <xdr:pic>
      <xdr:nvPicPr>
        <xdr:cNvPr id="69652" name="Рисунок 69651"/>
        <xdr:cNvPicPr>
          <a:picLocks/>
        </xdr:cNvPicPr>
      </xdr:nvPicPr>
      <xdr:blipFill>
        <a:blip xmlns:r="http://schemas.openxmlformats.org/officeDocument/2006/relationships" r:embed="rId48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427297155"/>
          <a:ext cx="558800" cy="798286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524</xdr:row>
      <xdr:rowOff>24705</xdr:rowOff>
    </xdr:from>
    <xdr:to>
      <xdr:col>5</xdr:col>
      <xdr:colOff>584200</xdr:colOff>
      <xdr:row>524</xdr:row>
      <xdr:rowOff>822991</xdr:rowOff>
    </xdr:to>
    <xdr:pic>
      <xdr:nvPicPr>
        <xdr:cNvPr id="69653" name="Рисунок 69652"/>
        <xdr:cNvPicPr>
          <a:picLocks/>
        </xdr:cNvPicPr>
      </xdr:nvPicPr>
      <xdr:blipFill>
        <a:blip xmlns:r="http://schemas.openxmlformats.org/officeDocument/2006/relationships" r:embed="rId49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428144880"/>
          <a:ext cx="558800" cy="798286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525</xdr:row>
      <xdr:rowOff>23664</xdr:rowOff>
    </xdr:from>
    <xdr:to>
      <xdr:col>5</xdr:col>
      <xdr:colOff>584200</xdr:colOff>
      <xdr:row>525</xdr:row>
      <xdr:rowOff>890767</xdr:rowOff>
    </xdr:to>
    <xdr:pic>
      <xdr:nvPicPr>
        <xdr:cNvPr id="69654" name="Рисунок 69653"/>
        <xdr:cNvPicPr>
          <a:picLocks/>
        </xdr:cNvPicPr>
      </xdr:nvPicPr>
      <xdr:blipFill>
        <a:blip xmlns:r="http://schemas.openxmlformats.org/officeDocument/2006/relationships" r:embed="rId49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428991564"/>
          <a:ext cx="558800" cy="867103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526</xdr:row>
      <xdr:rowOff>22225</xdr:rowOff>
    </xdr:from>
    <xdr:to>
      <xdr:col>5</xdr:col>
      <xdr:colOff>584200</xdr:colOff>
      <xdr:row>526</xdr:row>
      <xdr:rowOff>768397</xdr:rowOff>
    </xdr:to>
    <xdr:pic>
      <xdr:nvPicPr>
        <xdr:cNvPr id="69655" name="Рисунок 69654"/>
        <xdr:cNvPicPr>
          <a:picLocks/>
        </xdr:cNvPicPr>
      </xdr:nvPicPr>
      <xdr:blipFill>
        <a:blip xmlns:r="http://schemas.openxmlformats.org/officeDocument/2006/relationships" r:embed="rId49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429904525"/>
          <a:ext cx="558800" cy="746172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527</xdr:row>
      <xdr:rowOff>23813</xdr:rowOff>
    </xdr:from>
    <xdr:to>
      <xdr:col>5</xdr:col>
      <xdr:colOff>584200</xdr:colOff>
      <xdr:row>527</xdr:row>
      <xdr:rowOff>862013</xdr:rowOff>
    </xdr:to>
    <xdr:pic>
      <xdr:nvPicPr>
        <xdr:cNvPr id="69656" name="Рисунок 69655"/>
        <xdr:cNvPicPr>
          <a:picLocks/>
        </xdr:cNvPicPr>
      </xdr:nvPicPr>
      <xdr:blipFill>
        <a:blip xmlns:r="http://schemas.openxmlformats.org/officeDocument/2006/relationships" r:embed="rId49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430696688"/>
          <a:ext cx="558800" cy="83820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528</xdr:row>
      <xdr:rowOff>23664</xdr:rowOff>
    </xdr:from>
    <xdr:to>
      <xdr:col>5</xdr:col>
      <xdr:colOff>584200</xdr:colOff>
      <xdr:row>528</xdr:row>
      <xdr:rowOff>890767</xdr:rowOff>
    </xdr:to>
    <xdr:pic>
      <xdr:nvPicPr>
        <xdr:cNvPr id="69657" name="Рисунок 69656"/>
        <xdr:cNvPicPr>
          <a:picLocks/>
        </xdr:cNvPicPr>
      </xdr:nvPicPr>
      <xdr:blipFill>
        <a:blip xmlns:r="http://schemas.openxmlformats.org/officeDocument/2006/relationships" r:embed="rId49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431582364"/>
          <a:ext cx="558800" cy="867103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529</xdr:row>
      <xdr:rowOff>23465</xdr:rowOff>
    </xdr:from>
    <xdr:to>
      <xdr:col>5</xdr:col>
      <xdr:colOff>584200</xdr:colOff>
      <xdr:row>529</xdr:row>
      <xdr:rowOff>824293</xdr:rowOff>
    </xdr:to>
    <xdr:pic>
      <xdr:nvPicPr>
        <xdr:cNvPr id="69658" name="Рисунок 69657"/>
        <xdr:cNvPicPr>
          <a:picLocks/>
        </xdr:cNvPicPr>
      </xdr:nvPicPr>
      <xdr:blipFill>
        <a:blip xmlns:r="http://schemas.openxmlformats.org/officeDocument/2006/relationships" r:embed="rId49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432496565"/>
          <a:ext cx="558800" cy="800828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530</xdr:row>
      <xdr:rowOff>23664</xdr:rowOff>
    </xdr:from>
    <xdr:to>
      <xdr:col>5</xdr:col>
      <xdr:colOff>584200</xdr:colOff>
      <xdr:row>530</xdr:row>
      <xdr:rowOff>890767</xdr:rowOff>
    </xdr:to>
    <xdr:pic>
      <xdr:nvPicPr>
        <xdr:cNvPr id="69659" name="Рисунок 69658"/>
        <xdr:cNvPicPr>
          <a:picLocks/>
        </xdr:cNvPicPr>
      </xdr:nvPicPr>
      <xdr:blipFill>
        <a:blip xmlns:r="http://schemas.openxmlformats.org/officeDocument/2006/relationships" r:embed="rId49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433344489"/>
          <a:ext cx="558800" cy="867103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531</xdr:row>
      <xdr:rowOff>23813</xdr:rowOff>
    </xdr:from>
    <xdr:to>
      <xdr:col>5</xdr:col>
      <xdr:colOff>584200</xdr:colOff>
      <xdr:row>531</xdr:row>
      <xdr:rowOff>862013</xdr:rowOff>
    </xdr:to>
    <xdr:pic>
      <xdr:nvPicPr>
        <xdr:cNvPr id="69660" name="Рисунок 69659"/>
        <xdr:cNvPicPr>
          <a:picLocks/>
        </xdr:cNvPicPr>
      </xdr:nvPicPr>
      <xdr:blipFill>
        <a:blip xmlns:r="http://schemas.openxmlformats.org/officeDocument/2006/relationships" r:embed="rId49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434259038"/>
          <a:ext cx="558800" cy="83820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532</xdr:row>
      <xdr:rowOff>23664</xdr:rowOff>
    </xdr:from>
    <xdr:to>
      <xdr:col>5</xdr:col>
      <xdr:colOff>584200</xdr:colOff>
      <xdr:row>532</xdr:row>
      <xdr:rowOff>890767</xdr:rowOff>
    </xdr:to>
    <xdr:pic>
      <xdr:nvPicPr>
        <xdr:cNvPr id="69661" name="Рисунок 69660"/>
        <xdr:cNvPicPr>
          <a:picLocks/>
        </xdr:cNvPicPr>
      </xdr:nvPicPr>
      <xdr:blipFill>
        <a:blip xmlns:r="http://schemas.openxmlformats.org/officeDocument/2006/relationships" r:embed="rId49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435144714"/>
          <a:ext cx="558800" cy="867103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533</xdr:row>
      <xdr:rowOff>23316</xdr:rowOff>
    </xdr:from>
    <xdr:to>
      <xdr:col>5</xdr:col>
      <xdr:colOff>584200</xdr:colOff>
      <xdr:row>533</xdr:row>
      <xdr:rowOff>881541</xdr:rowOff>
    </xdr:to>
    <xdr:pic>
      <xdr:nvPicPr>
        <xdr:cNvPr id="69662" name="Рисунок 69661"/>
        <xdr:cNvPicPr>
          <a:picLocks/>
        </xdr:cNvPicPr>
      </xdr:nvPicPr>
      <xdr:blipFill>
        <a:blip xmlns:r="http://schemas.openxmlformats.org/officeDocument/2006/relationships" r:embed="rId49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436058766"/>
          <a:ext cx="558800" cy="858225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534</xdr:row>
      <xdr:rowOff>23316</xdr:rowOff>
    </xdr:from>
    <xdr:to>
      <xdr:col>5</xdr:col>
      <xdr:colOff>584200</xdr:colOff>
      <xdr:row>534</xdr:row>
      <xdr:rowOff>881541</xdr:rowOff>
    </xdr:to>
    <xdr:pic>
      <xdr:nvPicPr>
        <xdr:cNvPr id="69663" name="Рисунок 69662"/>
        <xdr:cNvPicPr>
          <a:picLocks/>
        </xdr:cNvPicPr>
      </xdr:nvPicPr>
      <xdr:blipFill>
        <a:blip xmlns:r="http://schemas.openxmlformats.org/officeDocument/2006/relationships" r:embed="rId50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436963641"/>
          <a:ext cx="558800" cy="858225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535</xdr:row>
      <xdr:rowOff>24705</xdr:rowOff>
    </xdr:from>
    <xdr:to>
      <xdr:col>5</xdr:col>
      <xdr:colOff>584200</xdr:colOff>
      <xdr:row>535</xdr:row>
      <xdr:rowOff>822991</xdr:rowOff>
    </xdr:to>
    <xdr:pic>
      <xdr:nvPicPr>
        <xdr:cNvPr id="69664" name="Рисунок 69663"/>
        <xdr:cNvPicPr>
          <a:picLocks/>
        </xdr:cNvPicPr>
      </xdr:nvPicPr>
      <xdr:blipFill>
        <a:blip xmlns:r="http://schemas.openxmlformats.org/officeDocument/2006/relationships" r:embed="rId50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437869905"/>
          <a:ext cx="558800" cy="798286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536</xdr:row>
      <xdr:rowOff>23664</xdr:rowOff>
    </xdr:from>
    <xdr:to>
      <xdr:col>5</xdr:col>
      <xdr:colOff>584200</xdr:colOff>
      <xdr:row>536</xdr:row>
      <xdr:rowOff>890767</xdr:rowOff>
    </xdr:to>
    <xdr:pic>
      <xdr:nvPicPr>
        <xdr:cNvPr id="69665" name="Рисунок 69664"/>
        <xdr:cNvPicPr>
          <a:picLocks/>
        </xdr:cNvPicPr>
      </xdr:nvPicPr>
      <xdr:blipFill>
        <a:blip xmlns:r="http://schemas.openxmlformats.org/officeDocument/2006/relationships" r:embed="rId50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438716589"/>
          <a:ext cx="558800" cy="867103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537</xdr:row>
      <xdr:rowOff>24705</xdr:rowOff>
    </xdr:from>
    <xdr:to>
      <xdr:col>5</xdr:col>
      <xdr:colOff>584200</xdr:colOff>
      <xdr:row>537</xdr:row>
      <xdr:rowOff>822991</xdr:rowOff>
    </xdr:to>
    <xdr:pic>
      <xdr:nvPicPr>
        <xdr:cNvPr id="69666" name="Рисунок 69665"/>
        <xdr:cNvPicPr>
          <a:picLocks/>
        </xdr:cNvPicPr>
      </xdr:nvPicPr>
      <xdr:blipFill>
        <a:blip xmlns:r="http://schemas.openxmlformats.org/officeDocument/2006/relationships" r:embed="rId50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439632030"/>
          <a:ext cx="558800" cy="798286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538</xdr:row>
      <xdr:rowOff>23316</xdr:rowOff>
    </xdr:from>
    <xdr:to>
      <xdr:col>5</xdr:col>
      <xdr:colOff>584200</xdr:colOff>
      <xdr:row>538</xdr:row>
      <xdr:rowOff>881541</xdr:rowOff>
    </xdr:to>
    <xdr:pic>
      <xdr:nvPicPr>
        <xdr:cNvPr id="69667" name="Рисунок 69666"/>
        <xdr:cNvPicPr>
          <a:picLocks/>
        </xdr:cNvPicPr>
      </xdr:nvPicPr>
      <xdr:blipFill>
        <a:blip xmlns:r="http://schemas.openxmlformats.org/officeDocument/2006/relationships" r:embed="rId50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440478366"/>
          <a:ext cx="558800" cy="858225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539</xdr:row>
      <xdr:rowOff>23316</xdr:rowOff>
    </xdr:from>
    <xdr:to>
      <xdr:col>5</xdr:col>
      <xdr:colOff>584200</xdr:colOff>
      <xdr:row>539</xdr:row>
      <xdr:rowOff>881541</xdr:rowOff>
    </xdr:to>
    <xdr:pic>
      <xdr:nvPicPr>
        <xdr:cNvPr id="69668" name="Рисунок 69667"/>
        <xdr:cNvPicPr>
          <a:picLocks/>
        </xdr:cNvPicPr>
      </xdr:nvPicPr>
      <xdr:blipFill>
        <a:blip xmlns:r="http://schemas.openxmlformats.org/officeDocument/2006/relationships" r:embed="rId50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441383241"/>
          <a:ext cx="558800" cy="858225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540</xdr:row>
      <xdr:rowOff>24705</xdr:rowOff>
    </xdr:from>
    <xdr:to>
      <xdr:col>5</xdr:col>
      <xdr:colOff>584200</xdr:colOff>
      <xdr:row>540</xdr:row>
      <xdr:rowOff>822991</xdr:rowOff>
    </xdr:to>
    <xdr:pic>
      <xdr:nvPicPr>
        <xdr:cNvPr id="69669" name="Рисунок 69668"/>
        <xdr:cNvPicPr>
          <a:picLocks/>
        </xdr:cNvPicPr>
      </xdr:nvPicPr>
      <xdr:blipFill>
        <a:blip xmlns:r="http://schemas.openxmlformats.org/officeDocument/2006/relationships" r:embed="rId50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442289505"/>
          <a:ext cx="558800" cy="798286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541</xdr:row>
      <xdr:rowOff>23664</xdr:rowOff>
    </xdr:from>
    <xdr:to>
      <xdr:col>5</xdr:col>
      <xdr:colOff>584200</xdr:colOff>
      <xdr:row>541</xdr:row>
      <xdr:rowOff>890767</xdr:rowOff>
    </xdr:to>
    <xdr:pic>
      <xdr:nvPicPr>
        <xdr:cNvPr id="69670" name="Рисунок 69669"/>
        <xdr:cNvPicPr>
          <a:picLocks/>
        </xdr:cNvPicPr>
      </xdr:nvPicPr>
      <xdr:blipFill>
        <a:blip xmlns:r="http://schemas.openxmlformats.org/officeDocument/2006/relationships" r:embed="rId50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443136189"/>
          <a:ext cx="558800" cy="867103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542</xdr:row>
      <xdr:rowOff>23664</xdr:rowOff>
    </xdr:from>
    <xdr:to>
      <xdr:col>5</xdr:col>
      <xdr:colOff>584200</xdr:colOff>
      <xdr:row>542</xdr:row>
      <xdr:rowOff>890767</xdr:rowOff>
    </xdr:to>
    <xdr:pic>
      <xdr:nvPicPr>
        <xdr:cNvPr id="69671" name="Рисунок 69670"/>
        <xdr:cNvPicPr>
          <a:picLocks/>
        </xdr:cNvPicPr>
      </xdr:nvPicPr>
      <xdr:blipFill>
        <a:blip xmlns:r="http://schemas.openxmlformats.org/officeDocument/2006/relationships" r:embed="rId50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444050589"/>
          <a:ext cx="558800" cy="867103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543</xdr:row>
      <xdr:rowOff>23664</xdr:rowOff>
    </xdr:from>
    <xdr:to>
      <xdr:col>5</xdr:col>
      <xdr:colOff>584200</xdr:colOff>
      <xdr:row>543</xdr:row>
      <xdr:rowOff>890767</xdr:rowOff>
    </xdr:to>
    <xdr:pic>
      <xdr:nvPicPr>
        <xdr:cNvPr id="69672" name="Рисунок 69671"/>
        <xdr:cNvPicPr>
          <a:picLocks/>
        </xdr:cNvPicPr>
      </xdr:nvPicPr>
      <xdr:blipFill>
        <a:blip xmlns:r="http://schemas.openxmlformats.org/officeDocument/2006/relationships" r:embed="rId50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444964989"/>
          <a:ext cx="558800" cy="867103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544</xdr:row>
      <xdr:rowOff>23316</xdr:rowOff>
    </xdr:from>
    <xdr:to>
      <xdr:col>5</xdr:col>
      <xdr:colOff>584200</xdr:colOff>
      <xdr:row>544</xdr:row>
      <xdr:rowOff>881541</xdr:rowOff>
    </xdr:to>
    <xdr:pic>
      <xdr:nvPicPr>
        <xdr:cNvPr id="69673" name="Рисунок 69672"/>
        <xdr:cNvPicPr>
          <a:picLocks/>
        </xdr:cNvPicPr>
      </xdr:nvPicPr>
      <xdr:blipFill>
        <a:blip xmlns:r="http://schemas.openxmlformats.org/officeDocument/2006/relationships" r:embed="rId51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445879041"/>
          <a:ext cx="558800" cy="858225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545</xdr:row>
      <xdr:rowOff>24705</xdr:rowOff>
    </xdr:from>
    <xdr:to>
      <xdr:col>5</xdr:col>
      <xdr:colOff>584200</xdr:colOff>
      <xdr:row>545</xdr:row>
      <xdr:rowOff>822991</xdr:rowOff>
    </xdr:to>
    <xdr:pic>
      <xdr:nvPicPr>
        <xdr:cNvPr id="69674" name="Рисунок 69673"/>
        <xdr:cNvPicPr>
          <a:picLocks/>
        </xdr:cNvPicPr>
      </xdr:nvPicPr>
      <xdr:blipFill>
        <a:blip xmlns:r="http://schemas.openxmlformats.org/officeDocument/2006/relationships" r:embed="rId51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446785305"/>
          <a:ext cx="558800" cy="798286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546</xdr:row>
      <xdr:rowOff>23316</xdr:rowOff>
    </xdr:from>
    <xdr:to>
      <xdr:col>5</xdr:col>
      <xdr:colOff>584200</xdr:colOff>
      <xdr:row>546</xdr:row>
      <xdr:rowOff>881541</xdr:rowOff>
    </xdr:to>
    <xdr:pic>
      <xdr:nvPicPr>
        <xdr:cNvPr id="69675" name="Рисунок 69674"/>
        <xdr:cNvPicPr>
          <a:picLocks/>
        </xdr:cNvPicPr>
      </xdr:nvPicPr>
      <xdr:blipFill>
        <a:blip xmlns:r="http://schemas.openxmlformats.org/officeDocument/2006/relationships" r:embed="rId51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447631641"/>
          <a:ext cx="558800" cy="858225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547</xdr:row>
      <xdr:rowOff>22225</xdr:rowOff>
    </xdr:from>
    <xdr:to>
      <xdr:col>5</xdr:col>
      <xdr:colOff>584200</xdr:colOff>
      <xdr:row>547</xdr:row>
      <xdr:rowOff>768397</xdr:rowOff>
    </xdr:to>
    <xdr:pic>
      <xdr:nvPicPr>
        <xdr:cNvPr id="69676" name="Рисунок 69675"/>
        <xdr:cNvPicPr>
          <a:picLocks/>
        </xdr:cNvPicPr>
      </xdr:nvPicPr>
      <xdr:blipFill>
        <a:blip xmlns:r="http://schemas.openxmlformats.org/officeDocument/2006/relationships" r:embed="rId51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448535425"/>
          <a:ext cx="558800" cy="746172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548</xdr:row>
      <xdr:rowOff>23664</xdr:rowOff>
    </xdr:from>
    <xdr:to>
      <xdr:col>5</xdr:col>
      <xdr:colOff>584200</xdr:colOff>
      <xdr:row>548</xdr:row>
      <xdr:rowOff>890767</xdr:rowOff>
    </xdr:to>
    <xdr:pic>
      <xdr:nvPicPr>
        <xdr:cNvPr id="69677" name="Рисунок 69676"/>
        <xdr:cNvPicPr>
          <a:picLocks/>
        </xdr:cNvPicPr>
      </xdr:nvPicPr>
      <xdr:blipFill>
        <a:blip xmlns:r="http://schemas.openxmlformats.org/officeDocument/2006/relationships" r:embed="rId51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449327439"/>
          <a:ext cx="558800" cy="867103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549</xdr:row>
      <xdr:rowOff>24705</xdr:rowOff>
    </xdr:from>
    <xdr:to>
      <xdr:col>5</xdr:col>
      <xdr:colOff>584200</xdr:colOff>
      <xdr:row>549</xdr:row>
      <xdr:rowOff>822991</xdr:rowOff>
    </xdr:to>
    <xdr:pic>
      <xdr:nvPicPr>
        <xdr:cNvPr id="69678" name="Рисунок 69677"/>
        <xdr:cNvPicPr>
          <a:picLocks/>
        </xdr:cNvPicPr>
      </xdr:nvPicPr>
      <xdr:blipFill>
        <a:blip xmlns:r="http://schemas.openxmlformats.org/officeDocument/2006/relationships" r:embed="rId51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450242880"/>
          <a:ext cx="558800" cy="798286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550</xdr:row>
      <xdr:rowOff>24705</xdr:rowOff>
    </xdr:from>
    <xdr:to>
      <xdr:col>5</xdr:col>
      <xdr:colOff>584200</xdr:colOff>
      <xdr:row>550</xdr:row>
      <xdr:rowOff>822991</xdr:rowOff>
    </xdr:to>
    <xdr:pic>
      <xdr:nvPicPr>
        <xdr:cNvPr id="69679" name="Рисунок 69678"/>
        <xdr:cNvPicPr>
          <a:picLocks/>
        </xdr:cNvPicPr>
      </xdr:nvPicPr>
      <xdr:blipFill>
        <a:blip xmlns:r="http://schemas.openxmlformats.org/officeDocument/2006/relationships" r:embed="rId51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451090605"/>
          <a:ext cx="558800" cy="798286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551</xdr:row>
      <xdr:rowOff>22671</xdr:rowOff>
    </xdr:from>
    <xdr:to>
      <xdr:col>5</xdr:col>
      <xdr:colOff>584200</xdr:colOff>
      <xdr:row>551</xdr:row>
      <xdr:rowOff>806035</xdr:rowOff>
    </xdr:to>
    <xdr:pic>
      <xdr:nvPicPr>
        <xdr:cNvPr id="69680" name="Рисунок 69679"/>
        <xdr:cNvPicPr>
          <a:picLocks/>
        </xdr:cNvPicPr>
      </xdr:nvPicPr>
      <xdr:blipFill>
        <a:blip xmlns:r="http://schemas.openxmlformats.org/officeDocument/2006/relationships" r:embed="rId51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451936296"/>
          <a:ext cx="558800" cy="783364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552</xdr:row>
      <xdr:rowOff>22671</xdr:rowOff>
    </xdr:from>
    <xdr:to>
      <xdr:col>5</xdr:col>
      <xdr:colOff>584200</xdr:colOff>
      <xdr:row>552</xdr:row>
      <xdr:rowOff>806035</xdr:rowOff>
    </xdr:to>
    <xdr:pic>
      <xdr:nvPicPr>
        <xdr:cNvPr id="69681" name="Рисунок 69680"/>
        <xdr:cNvPicPr>
          <a:picLocks/>
        </xdr:cNvPicPr>
      </xdr:nvPicPr>
      <xdr:blipFill>
        <a:blip xmlns:r="http://schemas.openxmlformats.org/officeDocument/2006/relationships" r:embed="rId51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452764971"/>
          <a:ext cx="558800" cy="783364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553</xdr:row>
      <xdr:rowOff>22671</xdr:rowOff>
    </xdr:from>
    <xdr:to>
      <xdr:col>5</xdr:col>
      <xdr:colOff>584200</xdr:colOff>
      <xdr:row>553</xdr:row>
      <xdr:rowOff>806035</xdr:rowOff>
    </xdr:to>
    <xdr:pic>
      <xdr:nvPicPr>
        <xdr:cNvPr id="69682" name="Рисунок 69681"/>
        <xdr:cNvPicPr>
          <a:picLocks/>
        </xdr:cNvPicPr>
      </xdr:nvPicPr>
      <xdr:blipFill>
        <a:blip xmlns:r="http://schemas.openxmlformats.org/officeDocument/2006/relationships" r:embed="rId51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453593646"/>
          <a:ext cx="558800" cy="783364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554</xdr:row>
      <xdr:rowOff>23813</xdr:rowOff>
    </xdr:from>
    <xdr:to>
      <xdr:col>5</xdr:col>
      <xdr:colOff>584200</xdr:colOff>
      <xdr:row>554</xdr:row>
      <xdr:rowOff>862013</xdr:rowOff>
    </xdr:to>
    <xdr:pic>
      <xdr:nvPicPr>
        <xdr:cNvPr id="69683" name="Рисунок 69682"/>
        <xdr:cNvPicPr>
          <a:picLocks/>
        </xdr:cNvPicPr>
      </xdr:nvPicPr>
      <xdr:blipFill>
        <a:blip xmlns:r="http://schemas.openxmlformats.org/officeDocument/2006/relationships" r:embed="rId52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454423463"/>
          <a:ext cx="558800" cy="83820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555</xdr:row>
      <xdr:rowOff>23316</xdr:rowOff>
    </xdr:from>
    <xdr:to>
      <xdr:col>5</xdr:col>
      <xdr:colOff>584200</xdr:colOff>
      <xdr:row>555</xdr:row>
      <xdr:rowOff>881541</xdr:rowOff>
    </xdr:to>
    <xdr:pic>
      <xdr:nvPicPr>
        <xdr:cNvPr id="69684" name="Рисунок 69683"/>
        <xdr:cNvPicPr>
          <a:picLocks/>
        </xdr:cNvPicPr>
      </xdr:nvPicPr>
      <xdr:blipFill>
        <a:blip xmlns:r="http://schemas.openxmlformats.org/officeDocument/2006/relationships" r:embed="rId52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455308791"/>
          <a:ext cx="558800" cy="858225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556</xdr:row>
      <xdr:rowOff>22225</xdr:rowOff>
    </xdr:from>
    <xdr:to>
      <xdr:col>5</xdr:col>
      <xdr:colOff>584200</xdr:colOff>
      <xdr:row>556</xdr:row>
      <xdr:rowOff>768397</xdr:rowOff>
    </xdr:to>
    <xdr:pic>
      <xdr:nvPicPr>
        <xdr:cNvPr id="69685" name="Рисунок 69684"/>
        <xdr:cNvPicPr>
          <a:picLocks/>
        </xdr:cNvPicPr>
      </xdr:nvPicPr>
      <xdr:blipFill>
        <a:blip xmlns:r="http://schemas.openxmlformats.org/officeDocument/2006/relationships" r:embed="rId52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456212575"/>
          <a:ext cx="558800" cy="746172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557</xdr:row>
      <xdr:rowOff>24705</xdr:rowOff>
    </xdr:from>
    <xdr:to>
      <xdr:col>5</xdr:col>
      <xdr:colOff>584200</xdr:colOff>
      <xdr:row>557</xdr:row>
      <xdr:rowOff>822991</xdr:rowOff>
    </xdr:to>
    <xdr:pic>
      <xdr:nvPicPr>
        <xdr:cNvPr id="69686" name="Рисунок 69685"/>
        <xdr:cNvPicPr>
          <a:picLocks/>
        </xdr:cNvPicPr>
      </xdr:nvPicPr>
      <xdr:blipFill>
        <a:blip xmlns:r="http://schemas.openxmlformats.org/officeDocument/2006/relationships" r:embed="rId52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457005630"/>
          <a:ext cx="558800" cy="798286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559</xdr:row>
      <xdr:rowOff>24805</xdr:rowOff>
    </xdr:from>
    <xdr:to>
      <xdr:col>5</xdr:col>
      <xdr:colOff>584200</xdr:colOff>
      <xdr:row>559</xdr:row>
      <xdr:rowOff>880111</xdr:rowOff>
    </xdr:to>
    <xdr:pic>
      <xdr:nvPicPr>
        <xdr:cNvPr id="69687" name="Рисунок 69686"/>
        <xdr:cNvPicPr>
          <a:picLocks/>
        </xdr:cNvPicPr>
      </xdr:nvPicPr>
      <xdr:blipFill>
        <a:blip xmlns:r="http://schemas.openxmlformats.org/officeDocument/2006/relationships" r:embed="rId52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458015380"/>
          <a:ext cx="558800" cy="855306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560</xdr:row>
      <xdr:rowOff>24805</xdr:rowOff>
    </xdr:from>
    <xdr:to>
      <xdr:col>5</xdr:col>
      <xdr:colOff>584200</xdr:colOff>
      <xdr:row>560</xdr:row>
      <xdr:rowOff>880111</xdr:rowOff>
    </xdr:to>
    <xdr:pic>
      <xdr:nvPicPr>
        <xdr:cNvPr id="69688" name="Рисунок 69687"/>
        <xdr:cNvPicPr>
          <a:picLocks/>
        </xdr:cNvPicPr>
      </xdr:nvPicPr>
      <xdr:blipFill>
        <a:blip xmlns:r="http://schemas.openxmlformats.org/officeDocument/2006/relationships" r:embed="rId52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458920255"/>
          <a:ext cx="558800" cy="855306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561</xdr:row>
      <xdr:rowOff>23664</xdr:rowOff>
    </xdr:from>
    <xdr:to>
      <xdr:col>5</xdr:col>
      <xdr:colOff>584200</xdr:colOff>
      <xdr:row>561</xdr:row>
      <xdr:rowOff>890767</xdr:rowOff>
    </xdr:to>
    <xdr:pic>
      <xdr:nvPicPr>
        <xdr:cNvPr id="69689" name="Рисунок 69688"/>
        <xdr:cNvPicPr>
          <a:picLocks/>
        </xdr:cNvPicPr>
      </xdr:nvPicPr>
      <xdr:blipFill>
        <a:blip xmlns:r="http://schemas.openxmlformats.org/officeDocument/2006/relationships" r:embed="rId52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459823989"/>
          <a:ext cx="558800" cy="867103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562</xdr:row>
      <xdr:rowOff>24805</xdr:rowOff>
    </xdr:from>
    <xdr:to>
      <xdr:col>5</xdr:col>
      <xdr:colOff>584200</xdr:colOff>
      <xdr:row>562</xdr:row>
      <xdr:rowOff>880111</xdr:rowOff>
    </xdr:to>
    <xdr:pic>
      <xdr:nvPicPr>
        <xdr:cNvPr id="69690" name="Рисунок 69689"/>
        <xdr:cNvPicPr>
          <a:picLocks/>
        </xdr:cNvPicPr>
      </xdr:nvPicPr>
      <xdr:blipFill>
        <a:blip xmlns:r="http://schemas.openxmlformats.org/officeDocument/2006/relationships" r:embed="rId52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460739530"/>
          <a:ext cx="558800" cy="855306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563</xdr:row>
      <xdr:rowOff>23664</xdr:rowOff>
    </xdr:from>
    <xdr:to>
      <xdr:col>5</xdr:col>
      <xdr:colOff>584200</xdr:colOff>
      <xdr:row>563</xdr:row>
      <xdr:rowOff>890767</xdr:rowOff>
    </xdr:to>
    <xdr:pic>
      <xdr:nvPicPr>
        <xdr:cNvPr id="69691" name="Рисунок 69690"/>
        <xdr:cNvPicPr>
          <a:picLocks/>
        </xdr:cNvPicPr>
      </xdr:nvPicPr>
      <xdr:blipFill>
        <a:blip xmlns:r="http://schemas.openxmlformats.org/officeDocument/2006/relationships" r:embed="rId52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461643264"/>
          <a:ext cx="558800" cy="867103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564</xdr:row>
      <xdr:rowOff>24805</xdr:rowOff>
    </xdr:from>
    <xdr:to>
      <xdr:col>5</xdr:col>
      <xdr:colOff>584200</xdr:colOff>
      <xdr:row>564</xdr:row>
      <xdr:rowOff>880111</xdr:rowOff>
    </xdr:to>
    <xdr:pic>
      <xdr:nvPicPr>
        <xdr:cNvPr id="69692" name="Рисунок 69691"/>
        <xdr:cNvPicPr>
          <a:picLocks/>
        </xdr:cNvPicPr>
      </xdr:nvPicPr>
      <xdr:blipFill>
        <a:blip xmlns:r="http://schemas.openxmlformats.org/officeDocument/2006/relationships" r:embed="rId52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462558805"/>
          <a:ext cx="558800" cy="855306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565</xdr:row>
      <xdr:rowOff>23664</xdr:rowOff>
    </xdr:from>
    <xdr:to>
      <xdr:col>5</xdr:col>
      <xdr:colOff>584200</xdr:colOff>
      <xdr:row>565</xdr:row>
      <xdr:rowOff>890767</xdr:rowOff>
    </xdr:to>
    <xdr:pic>
      <xdr:nvPicPr>
        <xdr:cNvPr id="69693" name="Рисунок 69692"/>
        <xdr:cNvPicPr>
          <a:picLocks/>
        </xdr:cNvPicPr>
      </xdr:nvPicPr>
      <xdr:blipFill>
        <a:blip xmlns:r="http://schemas.openxmlformats.org/officeDocument/2006/relationships" r:embed="rId53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463462539"/>
          <a:ext cx="558800" cy="867103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566</xdr:row>
      <xdr:rowOff>23664</xdr:rowOff>
    </xdr:from>
    <xdr:to>
      <xdr:col>5</xdr:col>
      <xdr:colOff>584200</xdr:colOff>
      <xdr:row>566</xdr:row>
      <xdr:rowOff>890767</xdr:rowOff>
    </xdr:to>
    <xdr:pic>
      <xdr:nvPicPr>
        <xdr:cNvPr id="69694" name="Рисунок 69693"/>
        <xdr:cNvPicPr>
          <a:picLocks/>
        </xdr:cNvPicPr>
      </xdr:nvPicPr>
      <xdr:blipFill>
        <a:blip xmlns:r="http://schemas.openxmlformats.org/officeDocument/2006/relationships" r:embed="rId53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464376939"/>
          <a:ext cx="558800" cy="867103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568</xdr:row>
      <xdr:rowOff>23664</xdr:rowOff>
    </xdr:from>
    <xdr:to>
      <xdr:col>5</xdr:col>
      <xdr:colOff>584200</xdr:colOff>
      <xdr:row>568</xdr:row>
      <xdr:rowOff>890767</xdr:rowOff>
    </xdr:to>
    <xdr:pic>
      <xdr:nvPicPr>
        <xdr:cNvPr id="69695" name="Рисунок 69694"/>
        <xdr:cNvPicPr>
          <a:picLocks/>
        </xdr:cNvPicPr>
      </xdr:nvPicPr>
      <xdr:blipFill>
        <a:blip xmlns:r="http://schemas.openxmlformats.org/officeDocument/2006/relationships" r:embed="rId53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465453264"/>
          <a:ext cx="558800" cy="867103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569</xdr:row>
      <xdr:rowOff>24705</xdr:rowOff>
    </xdr:from>
    <xdr:to>
      <xdr:col>5</xdr:col>
      <xdr:colOff>584200</xdr:colOff>
      <xdr:row>569</xdr:row>
      <xdr:rowOff>822991</xdr:rowOff>
    </xdr:to>
    <xdr:pic>
      <xdr:nvPicPr>
        <xdr:cNvPr id="69696" name="Рисунок 69695"/>
        <xdr:cNvPicPr>
          <a:picLocks/>
        </xdr:cNvPicPr>
      </xdr:nvPicPr>
      <xdr:blipFill>
        <a:blip xmlns:r="http://schemas.openxmlformats.org/officeDocument/2006/relationships" r:embed="rId53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466368705"/>
          <a:ext cx="558800" cy="798286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570</xdr:row>
      <xdr:rowOff>23813</xdr:rowOff>
    </xdr:from>
    <xdr:to>
      <xdr:col>5</xdr:col>
      <xdr:colOff>584200</xdr:colOff>
      <xdr:row>570</xdr:row>
      <xdr:rowOff>862013</xdr:rowOff>
    </xdr:to>
    <xdr:pic>
      <xdr:nvPicPr>
        <xdr:cNvPr id="69697" name="Рисунок 69696"/>
        <xdr:cNvPicPr>
          <a:picLocks/>
        </xdr:cNvPicPr>
      </xdr:nvPicPr>
      <xdr:blipFill>
        <a:blip xmlns:r="http://schemas.openxmlformats.org/officeDocument/2006/relationships" r:embed="rId53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467215538"/>
          <a:ext cx="558800" cy="83820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571</xdr:row>
      <xdr:rowOff>24705</xdr:rowOff>
    </xdr:from>
    <xdr:to>
      <xdr:col>5</xdr:col>
      <xdr:colOff>584200</xdr:colOff>
      <xdr:row>571</xdr:row>
      <xdr:rowOff>822991</xdr:rowOff>
    </xdr:to>
    <xdr:pic>
      <xdr:nvPicPr>
        <xdr:cNvPr id="69698" name="Рисунок 69697"/>
        <xdr:cNvPicPr>
          <a:picLocks/>
        </xdr:cNvPicPr>
      </xdr:nvPicPr>
      <xdr:blipFill>
        <a:blip xmlns:r="http://schemas.openxmlformats.org/officeDocument/2006/relationships" r:embed="rId53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468102255"/>
          <a:ext cx="558800" cy="798286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572</xdr:row>
      <xdr:rowOff>23813</xdr:rowOff>
    </xdr:from>
    <xdr:to>
      <xdr:col>5</xdr:col>
      <xdr:colOff>584200</xdr:colOff>
      <xdr:row>572</xdr:row>
      <xdr:rowOff>862013</xdr:rowOff>
    </xdr:to>
    <xdr:pic>
      <xdr:nvPicPr>
        <xdr:cNvPr id="69699" name="Рисунок 69698"/>
        <xdr:cNvPicPr>
          <a:picLocks/>
        </xdr:cNvPicPr>
      </xdr:nvPicPr>
      <xdr:blipFill>
        <a:blip xmlns:r="http://schemas.openxmlformats.org/officeDocument/2006/relationships" r:embed="rId53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468949088"/>
          <a:ext cx="558800" cy="83820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573</xdr:row>
      <xdr:rowOff>23813</xdr:rowOff>
    </xdr:from>
    <xdr:to>
      <xdr:col>5</xdr:col>
      <xdr:colOff>584200</xdr:colOff>
      <xdr:row>573</xdr:row>
      <xdr:rowOff>862013</xdr:rowOff>
    </xdr:to>
    <xdr:pic>
      <xdr:nvPicPr>
        <xdr:cNvPr id="69700" name="Рисунок 69699"/>
        <xdr:cNvPicPr>
          <a:picLocks/>
        </xdr:cNvPicPr>
      </xdr:nvPicPr>
      <xdr:blipFill>
        <a:blip xmlns:r="http://schemas.openxmlformats.org/officeDocument/2006/relationships" r:embed="rId53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469834913"/>
          <a:ext cx="558800" cy="83820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574</xdr:row>
      <xdr:rowOff>24705</xdr:rowOff>
    </xdr:from>
    <xdr:to>
      <xdr:col>5</xdr:col>
      <xdr:colOff>584200</xdr:colOff>
      <xdr:row>574</xdr:row>
      <xdr:rowOff>822991</xdr:rowOff>
    </xdr:to>
    <xdr:pic>
      <xdr:nvPicPr>
        <xdr:cNvPr id="69701" name="Рисунок 69700"/>
        <xdr:cNvPicPr>
          <a:picLocks/>
        </xdr:cNvPicPr>
      </xdr:nvPicPr>
      <xdr:blipFill>
        <a:blip xmlns:r="http://schemas.openxmlformats.org/officeDocument/2006/relationships" r:embed="rId53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470721630"/>
          <a:ext cx="558800" cy="798286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575</xdr:row>
      <xdr:rowOff>24705</xdr:rowOff>
    </xdr:from>
    <xdr:to>
      <xdr:col>5</xdr:col>
      <xdr:colOff>584200</xdr:colOff>
      <xdr:row>575</xdr:row>
      <xdr:rowOff>822991</xdr:rowOff>
    </xdr:to>
    <xdr:pic>
      <xdr:nvPicPr>
        <xdr:cNvPr id="69702" name="Рисунок 69701"/>
        <xdr:cNvPicPr>
          <a:picLocks/>
        </xdr:cNvPicPr>
      </xdr:nvPicPr>
      <xdr:blipFill>
        <a:blip xmlns:r="http://schemas.openxmlformats.org/officeDocument/2006/relationships" r:embed="rId53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471569355"/>
          <a:ext cx="558800" cy="798286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576</xdr:row>
      <xdr:rowOff>23813</xdr:rowOff>
    </xdr:from>
    <xdr:to>
      <xdr:col>5</xdr:col>
      <xdr:colOff>584200</xdr:colOff>
      <xdr:row>576</xdr:row>
      <xdr:rowOff>862013</xdr:rowOff>
    </xdr:to>
    <xdr:pic>
      <xdr:nvPicPr>
        <xdr:cNvPr id="69703" name="Рисунок 69702"/>
        <xdr:cNvPicPr>
          <a:picLocks/>
        </xdr:cNvPicPr>
      </xdr:nvPicPr>
      <xdr:blipFill>
        <a:blip xmlns:r="http://schemas.openxmlformats.org/officeDocument/2006/relationships" r:embed="rId54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472416188"/>
          <a:ext cx="558800" cy="83820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577</xdr:row>
      <xdr:rowOff>24705</xdr:rowOff>
    </xdr:from>
    <xdr:to>
      <xdr:col>5</xdr:col>
      <xdr:colOff>584200</xdr:colOff>
      <xdr:row>577</xdr:row>
      <xdr:rowOff>822991</xdr:rowOff>
    </xdr:to>
    <xdr:pic>
      <xdr:nvPicPr>
        <xdr:cNvPr id="69704" name="Рисунок 69703"/>
        <xdr:cNvPicPr>
          <a:picLocks/>
        </xdr:cNvPicPr>
      </xdr:nvPicPr>
      <xdr:blipFill>
        <a:blip xmlns:r="http://schemas.openxmlformats.org/officeDocument/2006/relationships" r:embed="rId54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473302905"/>
          <a:ext cx="558800" cy="798286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579</xdr:row>
      <xdr:rowOff>24705</xdr:rowOff>
    </xdr:from>
    <xdr:to>
      <xdr:col>5</xdr:col>
      <xdr:colOff>584200</xdr:colOff>
      <xdr:row>579</xdr:row>
      <xdr:rowOff>822991</xdr:rowOff>
    </xdr:to>
    <xdr:pic>
      <xdr:nvPicPr>
        <xdr:cNvPr id="69705" name="Рисунок 69704"/>
        <xdr:cNvPicPr>
          <a:picLocks/>
        </xdr:cNvPicPr>
      </xdr:nvPicPr>
      <xdr:blipFill>
        <a:blip xmlns:r="http://schemas.openxmlformats.org/officeDocument/2006/relationships" r:embed="rId54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474312555"/>
          <a:ext cx="558800" cy="798286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580</xdr:row>
      <xdr:rowOff>24705</xdr:rowOff>
    </xdr:from>
    <xdr:to>
      <xdr:col>5</xdr:col>
      <xdr:colOff>584200</xdr:colOff>
      <xdr:row>580</xdr:row>
      <xdr:rowOff>822991</xdr:rowOff>
    </xdr:to>
    <xdr:pic>
      <xdr:nvPicPr>
        <xdr:cNvPr id="69706" name="Рисунок 69705"/>
        <xdr:cNvPicPr>
          <a:picLocks/>
        </xdr:cNvPicPr>
      </xdr:nvPicPr>
      <xdr:blipFill>
        <a:blip xmlns:r="http://schemas.openxmlformats.org/officeDocument/2006/relationships" r:embed="rId54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475160280"/>
          <a:ext cx="558800" cy="798286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581</xdr:row>
      <xdr:rowOff>23813</xdr:rowOff>
    </xdr:from>
    <xdr:to>
      <xdr:col>5</xdr:col>
      <xdr:colOff>584200</xdr:colOff>
      <xdr:row>581</xdr:row>
      <xdr:rowOff>862013</xdr:rowOff>
    </xdr:to>
    <xdr:pic>
      <xdr:nvPicPr>
        <xdr:cNvPr id="69707" name="Рисунок 69706"/>
        <xdr:cNvPicPr>
          <a:picLocks/>
        </xdr:cNvPicPr>
      </xdr:nvPicPr>
      <xdr:blipFill>
        <a:blip xmlns:r="http://schemas.openxmlformats.org/officeDocument/2006/relationships" r:embed="rId54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476007113"/>
          <a:ext cx="558800" cy="83820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583</xdr:row>
      <xdr:rowOff>23664</xdr:rowOff>
    </xdr:from>
    <xdr:to>
      <xdr:col>5</xdr:col>
      <xdr:colOff>584200</xdr:colOff>
      <xdr:row>583</xdr:row>
      <xdr:rowOff>890767</xdr:rowOff>
    </xdr:to>
    <xdr:pic>
      <xdr:nvPicPr>
        <xdr:cNvPr id="69708" name="Рисунок 69707"/>
        <xdr:cNvPicPr>
          <a:picLocks/>
        </xdr:cNvPicPr>
      </xdr:nvPicPr>
      <xdr:blipFill>
        <a:blip xmlns:r="http://schemas.openxmlformats.org/officeDocument/2006/relationships" r:embed="rId54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477054714"/>
          <a:ext cx="558800" cy="867103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584</xdr:row>
      <xdr:rowOff>23316</xdr:rowOff>
    </xdr:from>
    <xdr:to>
      <xdr:col>5</xdr:col>
      <xdr:colOff>584200</xdr:colOff>
      <xdr:row>584</xdr:row>
      <xdr:rowOff>881541</xdr:rowOff>
    </xdr:to>
    <xdr:pic>
      <xdr:nvPicPr>
        <xdr:cNvPr id="69709" name="Рисунок 69708"/>
        <xdr:cNvPicPr>
          <a:picLocks/>
        </xdr:cNvPicPr>
      </xdr:nvPicPr>
      <xdr:blipFill>
        <a:blip xmlns:r="http://schemas.openxmlformats.org/officeDocument/2006/relationships" r:embed="rId54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477968766"/>
          <a:ext cx="558800" cy="858225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585</xdr:row>
      <xdr:rowOff>23664</xdr:rowOff>
    </xdr:from>
    <xdr:to>
      <xdr:col>5</xdr:col>
      <xdr:colOff>584200</xdr:colOff>
      <xdr:row>585</xdr:row>
      <xdr:rowOff>890767</xdr:rowOff>
    </xdr:to>
    <xdr:pic>
      <xdr:nvPicPr>
        <xdr:cNvPr id="69710" name="Рисунок 69709"/>
        <xdr:cNvPicPr>
          <a:picLocks/>
        </xdr:cNvPicPr>
      </xdr:nvPicPr>
      <xdr:blipFill>
        <a:blip xmlns:r="http://schemas.openxmlformats.org/officeDocument/2006/relationships" r:embed="rId54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478873989"/>
          <a:ext cx="558800" cy="867103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586</xdr:row>
      <xdr:rowOff>22671</xdr:rowOff>
    </xdr:from>
    <xdr:to>
      <xdr:col>5</xdr:col>
      <xdr:colOff>584200</xdr:colOff>
      <xdr:row>586</xdr:row>
      <xdr:rowOff>806035</xdr:rowOff>
    </xdr:to>
    <xdr:pic>
      <xdr:nvPicPr>
        <xdr:cNvPr id="69711" name="Рисунок 69710"/>
        <xdr:cNvPicPr>
          <a:picLocks/>
        </xdr:cNvPicPr>
      </xdr:nvPicPr>
      <xdr:blipFill>
        <a:blip xmlns:r="http://schemas.openxmlformats.org/officeDocument/2006/relationships" r:embed="rId54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479787396"/>
          <a:ext cx="558800" cy="783364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587</xdr:row>
      <xdr:rowOff>24705</xdr:rowOff>
    </xdr:from>
    <xdr:to>
      <xdr:col>5</xdr:col>
      <xdr:colOff>584200</xdr:colOff>
      <xdr:row>587</xdr:row>
      <xdr:rowOff>822991</xdr:rowOff>
    </xdr:to>
    <xdr:pic>
      <xdr:nvPicPr>
        <xdr:cNvPr id="69712" name="Рисунок 69711"/>
        <xdr:cNvPicPr>
          <a:picLocks/>
        </xdr:cNvPicPr>
      </xdr:nvPicPr>
      <xdr:blipFill>
        <a:blip xmlns:r="http://schemas.openxmlformats.org/officeDocument/2006/relationships" r:embed="rId54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480618105"/>
          <a:ext cx="558800" cy="798286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588</xdr:row>
      <xdr:rowOff>24705</xdr:rowOff>
    </xdr:from>
    <xdr:to>
      <xdr:col>5</xdr:col>
      <xdr:colOff>584200</xdr:colOff>
      <xdr:row>588</xdr:row>
      <xdr:rowOff>822991</xdr:rowOff>
    </xdr:to>
    <xdr:pic>
      <xdr:nvPicPr>
        <xdr:cNvPr id="69713" name="Рисунок 69712"/>
        <xdr:cNvPicPr>
          <a:picLocks/>
        </xdr:cNvPicPr>
      </xdr:nvPicPr>
      <xdr:blipFill>
        <a:blip xmlns:r="http://schemas.openxmlformats.org/officeDocument/2006/relationships" r:embed="rId55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481465830"/>
          <a:ext cx="558800" cy="798286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589</xdr:row>
      <xdr:rowOff>23316</xdr:rowOff>
    </xdr:from>
    <xdr:to>
      <xdr:col>5</xdr:col>
      <xdr:colOff>584200</xdr:colOff>
      <xdr:row>589</xdr:row>
      <xdr:rowOff>881541</xdr:rowOff>
    </xdr:to>
    <xdr:pic>
      <xdr:nvPicPr>
        <xdr:cNvPr id="69714" name="Рисунок 69713"/>
        <xdr:cNvPicPr>
          <a:picLocks/>
        </xdr:cNvPicPr>
      </xdr:nvPicPr>
      <xdr:blipFill>
        <a:blip xmlns:r="http://schemas.openxmlformats.org/officeDocument/2006/relationships" r:embed="rId55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482312166"/>
          <a:ext cx="558800" cy="858225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590</xdr:row>
      <xdr:rowOff>23664</xdr:rowOff>
    </xdr:from>
    <xdr:to>
      <xdr:col>5</xdr:col>
      <xdr:colOff>584200</xdr:colOff>
      <xdr:row>590</xdr:row>
      <xdr:rowOff>890767</xdr:rowOff>
    </xdr:to>
    <xdr:pic>
      <xdr:nvPicPr>
        <xdr:cNvPr id="69715" name="Рисунок 69714"/>
        <xdr:cNvPicPr>
          <a:picLocks/>
        </xdr:cNvPicPr>
      </xdr:nvPicPr>
      <xdr:blipFill>
        <a:blip xmlns:r="http://schemas.openxmlformats.org/officeDocument/2006/relationships" r:embed="rId55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483217389"/>
          <a:ext cx="558800" cy="867103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591</xdr:row>
      <xdr:rowOff>23813</xdr:rowOff>
    </xdr:from>
    <xdr:to>
      <xdr:col>5</xdr:col>
      <xdr:colOff>584200</xdr:colOff>
      <xdr:row>591</xdr:row>
      <xdr:rowOff>862013</xdr:rowOff>
    </xdr:to>
    <xdr:pic>
      <xdr:nvPicPr>
        <xdr:cNvPr id="69716" name="Рисунок 69715"/>
        <xdr:cNvPicPr>
          <a:picLocks/>
        </xdr:cNvPicPr>
      </xdr:nvPicPr>
      <xdr:blipFill>
        <a:blip xmlns:r="http://schemas.openxmlformats.org/officeDocument/2006/relationships" r:embed="rId55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484131938"/>
          <a:ext cx="558800" cy="83820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592</xdr:row>
      <xdr:rowOff>23813</xdr:rowOff>
    </xdr:from>
    <xdr:to>
      <xdr:col>5</xdr:col>
      <xdr:colOff>584200</xdr:colOff>
      <xdr:row>592</xdr:row>
      <xdr:rowOff>862013</xdr:rowOff>
    </xdr:to>
    <xdr:pic>
      <xdr:nvPicPr>
        <xdr:cNvPr id="69717" name="Рисунок 69716"/>
        <xdr:cNvPicPr>
          <a:picLocks/>
        </xdr:cNvPicPr>
      </xdr:nvPicPr>
      <xdr:blipFill>
        <a:blip xmlns:r="http://schemas.openxmlformats.org/officeDocument/2006/relationships" r:embed="rId55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485017763"/>
          <a:ext cx="558800" cy="83820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593</xdr:row>
      <xdr:rowOff>23813</xdr:rowOff>
    </xdr:from>
    <xdr:to>
      <xdr:col>5</xdr:col>
      <xdr:colOff>584200</xdr:colOff>
      <xdr:row>593</xdr:row>
      <xdr:rowOff>862013</xdr:rowOff>
    </xdr:to>
    <xdr:pic>
      <xdr:nvPicPr>
        <xdr:cNvPr id="69718" name="Рисунок 69717"/>
        <xdr:cNvPicPr>
          <a:picLocks/>
        </xdr:cNvPicPr>
      </xdr:nvPicPr>
      <xdr:blipFill>
        <a:blip xmlns:r="http://schemas.openxmlformats.org/officeDocument/2006/relationships" r:embed="rId55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485903588"/>
          <a:ext cx="558800" cy="83820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594</xdr:row>
      <xdr:rowOff>23664</xdr:rowOff>
    </xdr:from>
    <xdr:to>
      <xdr:col>5</xdr:col>
      <xdr:colOff>584200</xdr:colOff>
      <xdr:row>594</xdr:row>
      <xdr:rowOff>890767</xdr:rowOff>
    </xdr:to>
    <xdr:pic>
      <xdr:nvPicPr>
        <xdr:cNvPr id="69719" name="Рисунок 69718"/>
        <xdr:cNvPicPr>
          <a:picLocks/>
        </xdr:cNvPicPr>
      </xdr:nvPicPr>
      <xdr:blipFill>
        <a:blip xmlns:r="http://schemas.openxmlformats.org/officeDocument/2006/relationships" r:embed="rId55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486789264"/>
          <a:ext cx="558800" cy="867103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595</xdr:row>
      <xdr:rowOff>22473</xdr:rowOff>
    </xdr:from>
    <xdr:to>
      <xdr:col>5</xdr:col>
      <xdr:colOff>584200</xdr:colOff>
      <xdr:row>595</xdr:row>
      <xdr:rowOff>815722</xdr:rowOff>
    </xdr:to>
    <xdr:pic>
      <xdr:nvPicPr>
        <xdr:cNvPr id="69720" name="Рисунок 69719"/>
        <xdr:cNvPicPr>
          <a:picLocks/>
        </xdr:cNvPicPr>
      </xdr:nvPicPr>
      <xdr:blipFill>
        <a:blip xmlns:r="http://schemas.openxmlformats.org/officeDocument/2006/relationships" r:embed="rId55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487702473"/>
          <a:ext cx="558800" cy="793249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596</xdr:row>
      <xdr:rowOff>23316</xdr:rowOff>
    </xdr:from>
    <xdr:to>
      <xdr:col>5</xdr:col>
      <xdr:colOff>584200</xdr:colOff>
      <xdr:row>596</xdr:row>
      <xdr:rowOff>881541</xdr:rowOff>
    </xdr:to>
    <xdr:pic>
      <xdr:nvPicPr>
        <xdr:cNvPr id="69721" name="Рисунок 69720"/>
        <xdr:cNvPicPr>
          <a:picLocks/>
        </xdr:cNvPicPr>
      </xdr:nvPicPr>
      <xdr:blipFill>
        <a:blip xmlns:r="http://schemas.openxmlformats.org/officeDocument/2006/relationships" r:embed="rId55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488541516"/>
          <a:ext cx="558800" cy="858225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597</xdr:row>
      <xdr:rowOff>23862</xdr:rowOff>
    </xdr:from>
    <xdr:to>
      <xdr:col>5</xdr:col>
      <xdr:colOff>584200</xdr:colOff>
      <xdr:row>597</xdr:row>
      <xdr:rowOff>804794</xdr:rowOff>
    </xdr:to>
    <xdr:pic>
      <xdr:nvPicPr>
        <xdr:cNvPr id="69722" name="Рисунок 69721"/>
        <xdr:cNvPicPr>
          <a:picLocks/>
        </xdr:cNvPicPr>
      </xdr:nvPicPr>
      <xdr:blipFill>
        <a:blip xmlns:r="http://schemas.openxmlformats.org/officeDocument/2006/relationships" r:embed="rId55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489446937"/>
          <a:ext cx="558800" cy="780932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598</xdr:row>
      <xdr:rowOff>23813</xdr:rowOff>
    </xdr:from>
    <xdr:to>
      <xdr:col>5</xdr:col>
      <xdr:colOff>584200</xdr:colOff>
      <xdr:row>598</xdr:row>
      <xdr:rowOff>862013</xdr:rowOff>
    </xdr:to>
    <xdr:pic>
      <xdr:nvPicPr>
        <xdr:cNvPr id="69723" name="Рисунок 69722"/>
        <xdr:cNvPicPr>
          <a:picLocks/>
        </xdr:cNvPicPr>
      </xdr:nvPicPr>
      <xdr:blipFill>
        <a:blip xmlns:r="http://schemas.openxmlformats.org/officeDocument/2006/relationships" r:embed="rId56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490275563"/>
          <a:ext cx="558800" cy="83820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601</xdr:row>
      <xdr:rowOff>23316</xdr:rowOff>
    </xdr:from>
    <xdr:to>
      <xdr:col>5</xdr:col>
      <xdr:colOff>584200</xdr:colOff>
      <xdr:row>601</xdr:row>
      <xdr:rowOff>881541</xdr:rowOff>
    </xdr:to>
    <xdr:pic>
      <xdr:nvPicPr>
        <xdr:cNvPr id="69724" name="Рисунок 69723"/>
        <xdr:cNvPicPr>
          <a:picLocks/>
        </xdr:cNvPicPr>
      </xdr:nvPicPr>
      <xdr:blipFill>
        <a:blip xmlns:r="http://schemas.openxmlformats.org/officeDocument/2006/relationships" r:embed="rId26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491484741"/>
          <a:ext cx="558800" cy="858225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602</xdr:row>
      <xdr:rowOff>22225</xdr:rowOff>
    </xdr:from>
    <xdr:to>
      <xdr:col>5</xdr:col>
      <xdr:colOff>584200</xdr:colOff>
      <xdr:row>602</xdr:row>
      <xdr:rowOff>768397</xdr:rowOff>
    </xdr:to>
    <xdr:pic>
      <xdr:nvPicPr>
        <xdr:cNvPr id="69725" name="Рисунок 69724"/>
        <xdr:cNvPicPr>
          <a:picLocks/>
        </xdr:cNvPicPr>
      </xdr:nvPicPr>
      <xdr:blipFill>
        <a:blip xmlns:r="http://schemas.openxmlformats.org/officeDocument/2006/relationships" r:embed="rId27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492388525"/>
          <a:ext cx="558800" cy="746172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603</xdr:row>
      <xdr:rowOff>23465</xdr:rowOff>
    </xdr:from>
    <xdr:to>
      <xdr:col>5</xdr:col>
      <xdr:colOff>584200</xdr:colOff>
      <xdr:row>603</xdr:row>
      <xdr:rowOff>824293</xdr:rowOff>
    </xdr:to>
    <xdr:pic>
      <xdr:nvPicPr>
        <xdr:cNvPr id="69726" name="Рисунок 69725"/>
        <xdr:cNvPicPr>
          <a:picLocks/>
        </xdr:cNvPicPr>
      </xdr:nvPicPr>
      <xdr:blipFill>
        <a:blip xmlns:r="http://schemas.openxmlformats.org/officeDocument/2006/relationships" r:embed="rId56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493180340"/>
          <a:ext cx="558800" cy="800828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604</xdr:row>
      <xdr:rowOff>24705</xdr:rowOff>
    </xdr:from>
    <xdr:to>
      <xdr:col>5</xdr:col>
      <xdr:colOff>584200</xdr:colOff>
      <xdr:row>604</xdr:row>
      <xdr:rowOff>822991</xdr:rowOff>
    </xdr:to>
    <xdr:pic>
      <xdr:nvPicPr>
        <xdr:cNvPr id="69727" name="Рисунок 69726"/>
        <xdr:cNvPicPr>
          <a:picLocks/>
        </xdr:cNvPicPr>
      </xdr:nvPicPr>
      <xdr:blipFill>
        <a:blip xmlns:r="http://schemas.openxmlformats.org/officeDocument/2006/relationships" r:embed="rId27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494029305"/>
          <a:ext cx="558800" cy="798286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605</xdr:row>
      <xdr:rowOff>24705</xdr:rowOff>
    </xdr:from>
    <xdr:to>
      <xdr:col>5</xdr:col>
      <xdr:colOff>584200</xdr:colOff>
      <xdr:row>605</xdr:row>
      <xdr:rowOff>822991</xdr:rowOff>
    </xdr:to>
    <xdr:pic>
      <xdr:nvPicPr>
        <xdr:cNvPr id="69728" name="Рисунок 69727"/>
        <xdr:cNvPicPr>
          <a:picLocks/>
        </xdr:cNvPicPr>
      </xdr:nvPicPr>
      <xdr:blipFill>
        <a:blip xmlns:r="http://schemas.openxmlformats.org/officeDocument/2006/relationships" r:embed="rId27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494877030"/>
          <a:ext cx="558800" cy="798286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606</xdr:row>
      <xdr:rowOff>23316</xdr:rowOff>
    </xdr:from>
    <xdr:to>
      <xdr:col>5</xdr:col>
      <xdr:colOff>584200</xdr:colOff>
      <xdr:row>606</xdr:row>
      <xdr:rowOff>881541</xdr:rowOff>
    </xdr:to>
    <xdr:pic>
      <xdr:nvPicPr>
        <xdr:cNvPr id="69729" name="Рисунок 69728"/>
        <xdr:cNvPicPr>
          <a:picLocks/>
        </xdr:cNvPicPr>
      </xdr:nvPicPr>
      <xdr:blipFill>
        <a:blip xmlns:r="http://schemas.openxmlformats.org/officeDocument/2006/relationships" r:embed="rId28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495723366"/>
          <a:ext cx="558800" cy="858225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607</xdr:row>
      <xdr:rowOff>23316</xdr:rowOff>
    </xdr:from>
    <xdr:to>
      <xdr:col>5</xdr:col>
      <xdr:colOff>584200</xdr:colOff>
      <xdr:row>607</xdr:row>
      <xdr:rowOff>881541</xdr:rowOff>
    </xdr:to>
    <xdr:pic>
      <xdr:nvPicPr>
        <xdr:cNvPr id="69730" name="Рисунок 69729"/>
        <xdr:cNvPicPr>
          <a:picLocks/>
        </xdr:cNvPicPr>
      </xdr:nvPicPr>
      <xdr:blipFill>
        <a:blip xmlns:r="http://schemas.openxmlformats.org/officeDocument/2006/relationships" r:embed="rId29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496628241"/>
          <a:ext cx="558800" cy="858225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608</xdr:row>
      <xdr:rowOff>23465</xdr:rowOff>
    </xdr:from>
    <xdr:to>
      <xdr:col>5</xdr:col>
      <xdr:colOff>584200</xdr:colOff>
      <xdr:row>608</xdr:row>
      <xdr:rowOff>824293</xdr:rowOff>
    </xdr:to>
    <xdr:pic>
      <xdr:nvPicPr>
        <xdr:cNvPr id="69731" name="Рисунок 69730"/>
        <xdr:cNvPicPr>
          <a:picLocks/>
        </xdr:cNvPicPr>
      </xdr:nvPicPr>
      <xdr:blipFill>
        <a:blip xmlns:r="http://schemas.openxmlformats.org/officeDocument/2006/relationships" r:embed="rId56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497533265"/>
          <a:ext cx="558800" cy="800828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609</xdr:row>
      <xdr:rowOff>23316</xdr:rowOff>
    </xdr:from>
    <xdr:to>
      <xdr:col>5</xdr:col>
      <xdr:colOff>584200</xdr:colOff>
      <xdr:row>609</xdr:row>
      <xdr:rowOff>881541</xdr:rowOff>
    </xdr:to>
    <xdr:pic>
      <xdr:nvPicPr>
        <xdr:cNvPr id="69732" name="Рисунок 69731"/>
        <xdr:cNvPicPr>
          <a:picLocks/>
        </xdr:cNvPicPr>
      </xdr:nvPicPr>
      <xdr:blipFill>
        <a:blip xmlns:r="http://schemas.openxmlformats.org/officeDocument/2006/relationships" r:embed="rId56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498380841"/>
          <a:ext cx="558800" cy="858225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610</xdr:row>
      <xdr:rowOff>22920</xdr:rowOff>
    </xdr:from>
    <xdr:to>
      <xdr:col>5</xdr:col>
      <xdr:colOff>584200</xdr:colOff>
      <xdr:row>610</xdr:row>
      <xdr:rowOff>872447</xdr:rowOff>
    </xdr:to>
    <xdr:pic>
      <xdr:nvPicPr>
        <xdr:cNvPr id="69733" name="Рисунок 69732"/>
        <xdr:cNvPicPr>
          <a:picLocks/>
        </xdr:cNvPicPr>
      </xdr:nvPicPr>
      <xdr:blipFill>
        <a:blip xmlns:r="http://schemas.openxmlformats.org/officeDocument/2006/relationships" r:embed="rId31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499285320"/>
          <a:ext cx="558800" cy="849527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611</xdr:row>
      <xdr:rowOff>24705</xdr:rowOff>
    </xdr:from>
    <xdr:to>
      <xdr:col>5</xdr:col>
      <xdr:colOff>584200</xdr:colOff>
      <xdr:row>611</xdr:row>
      <xdr:rowOff>822991</xdr:rowOff>
    </xdr:to>
    <xdr:pic>
      <xdr:nvPicPr>
        <xdr:cNvPr id="69734" name="Рисунок 69733"/>
        <xdr:cNvPicPr>
          <a:picLocks/>
        </xdr:cNvPicPr>
      </xdr:nvPicPr>
      <xdr:blipFill>
        <a:blip xmlns:r="http://schemas.openxmlformats.org/officeDocument/2006/relationships" r:embed="rId31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500182455"/>
          <a:ext cx="558800" cy="798286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612</xdr:row>
      <xdr:rowOff>22671</xdr:rowOff>
    </xdr:from>
    <xdr:to>
      <xdr:col>5</xdr:col>
      <xdr:colOff>584200</xdr:colOff>
      <xdr:row>612</xdr:row>
      <xdr:rowOff>806035</xdr:rowOff>
    </xdr:to>
    <xdr:pic>
      <xdr:nvPicPr>
        <xdr:cNvPr id="69735" name="Рисунок 69734"/>
        <xdr:cNvPicPr>
          <a:picLocks/>
        </xdr:cNvPicPr>
      </xdr:nvPicPr>
      <xdr:blipFill>
        <a:blip xmlns:r="http://schemas.openxmlformats.org/officeDocument/2006/relationships" r:embed="rId31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501028146"/>
          <a:ext cx="558800" cy="783364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613</xdr:row>
      <xdr:rowOff>24705</xdr:rowOff>
    </xdr:from>
    <xdr:to>
      <xdr:col>5</xdr:col>
      <xdr:colOff>584200</xdr:colOff>
      <xdr:row>613</xdr:row>
      <xdr:rowOff>822991</xdr:rowOff>
    </xdr:to>
    <xdr:pic>
      <xdr:nvPicPr>
        <xdr:cNvPr id="69736" name="Рисунок 69735"/>
        <xdr:cNvPicPr>
          <a:picLocks/>
        </xdr:cNvPicPr>
      </xdr:nvPicPr>
      <xdr:blipFill>
        <a:blip xmlns:r="http://schemas.openxmlformats.org/officeDocument/2006/relationships" r:embed="rId32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501858855"/>
          <a:ext cx="558800" cy="798286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614</xdr:row>
      <xdr:rowOff>23664</xdr:rowOff>
    </xdr:from>
    <xdr:to>
      <xdr:col>5</xdr:col>
      <xdr:colOff>584200</xdr:colOff>
      <xdr:row>614</xdr:row>
      <xdr:rowOff>890767</xdr:rowOff>
    </xdr:to>
    <xdr:pic>
      <xdr:nvPicPr>
        <xdr:cNvPr id="69737" name="Рисунок 69736"/>
        <xdr:cNvPicPr>
          <a:picLocks/>
        </xdr:cNvPicPr>
      </xdr:nvPicPr>
      <xdr:blipFill>
        <a:blip xmlns:r="http://schemas.openxmlformats.org/officeDocument/2006/relationships" r:embed="rId32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502705539"/>
          <a:ext cx="558800" cy="867103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615</xdr:row>
      <xdr:rowOff>23316</xdr:rowOff>
    </xdr:from>
    <xdr:to>
      <xdr:col>5</xdr:col>
      <xdr:colOff>584200</xdr:colOff>
      <xdr:row>615</xdr:row>
      <xdr:rowOff>881541</xdr:rowOff>
    </xdr:to>
    <xdr:pic>
      <xdr:nvPicPr>
        <xdr:cNvPr id="69738" name="Рисунок 69737"/>
        <xdr:cNvPicPr>
          <a:picLocks/>
        </xdr:cNvPicPr>
      </xdr:nvPicPr>
      <xdr:blipFill>
        <a:blip xmlns:r="http://schemas.openxmlformats.org/officeDocument/2006/relationships" r:embed="rId33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503619591"/>
          <a:ext cx="558800" cy="858225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616</xdr:row>
      <xdr:rowOff>23664</xdr:rowOff>
    </xdr:from>
    <xdr:to>
      <xdr:col>5</xdr:col>
      <xdr:colOff>584200</xdr:colOff>
      <xdr:row>616</xdr:row>
      <xdr:rowOff>890767</xdr:rowOff>
    </xdr:to>
    <xdr:pic>
      <xdr:nvPicPr>
        <xdr:cNvPr id="69739" name="Рисунок 69738"/>
        <xdr:cNvPicPr>
          <a:picLocks/>
        </xdr:cNvPicPr>
      </xdr:nvPicPr>
      <xdr:blipFill>
        <a:blip xmlns:r="http://schemas.openxmlformats.org/officeDocument/2006/relationships" r:embed="rId34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504524814"/>
          <a:ext cx="558800" cy="867103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617</xdr:row>
      <xdr:rowOff>23316</xdr:rowOff>
    </xdr:from>
    <xdr:to>
      <xdr:col>5</xdr:col>
      <xdr:colOff>584200</xdr:colOff>
      <xdr:row>617</xdr:row>
      <xdr:rowOff>881541</xdr:rowOff>
    </xdr:to>
    <xdr:pic>
      <xdr:nvPicPr>
        <xdr:cNvPr id="69740" name="Рисунок 69739"/>
        <xdr:cNvPicPr>
          <a:picLocks/>
        </xdr:cNvPicPr>
      </xdr:nvPicPr>
      <xdr:blipFill>
        <a:blip xmlns:r="http://schemas.openxmlformats.org/officeDocument/2006/relationships" r:embed="rId56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505438866"/>
          <a:ext cx="558800" cy="858225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618</xdr:row>
      <xdr:rowOff>23813</xdr:rowOff>
    </xdr:from>
    <xdr:to>
      <xdr:col>5</xdr:col>
      <xdr:colOff>584200</xdr:colOff>
      <xdr:row>618</xdr:row>
      <xdr:rowOff>862013</xdr:rowOff>
    </xdr:to>
    <xdr:pic>
      <xdr:nvPicPr>
        <xdr:cNvPr id="69741" name="Рисунок 69740"/>
        <xdr:cNvPicPr>
          <a:picLocks/>
        </xdr:cNvPicPr>
      </xdr:nvPicPr>
      <xdr:blipFill>
        <a:blip xmlns:r="http://schemas.openxmlformats.org/officeDocument/2006/relationships" r:embed="rId35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506344238"/>
          <a:ext cx="558800" cy="83820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619</xdr:row>
      <xdr:rowOff>23316</xdr:rowOff>
    </xdr:from>
    <xdr:to>
      <xdr:col>5</xdr:col>
      <xdr:colOff>584200</xdr:colOff>
      <xdr:row>619</xdr:row>
      <xdr:rowOff>881541</xdr:rowOff>
    </xdr:to>
    <xdr:pic>
      <xdr:nvPicPr>
        <xdr:cNvPr id="69742" name="Рисунок 69741"/>
        <xdr:cNvPicPr>
          <a:picLocks/>
        </xdr:cNvPicPr>
      </xdr:nvPicPr>
      <xdr:blipFill>
        <a:blip xmlns:r="http://schemas.openxmlformats.org/officeDocument/2006/relationships" r:embed="rId36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507229566"/>
          <a:ext cx="558800" cy="858225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620</xdr:row>
      <xdr:rowOff>23316</xdr:rowOff>
    </xdr:from>
    <xdr:to>
      <xdr:col>5</xdr:col>
      <xdr:colOff>584200</xdr:colOff>
      <xdr:row>620</xdr:row>
      <xdr:rowOff>881541</xdr:rowOff>
    </xdr:to>
    <xdr:pic>
      <xdr:nvPicPr>
        <xdr:cNvPr id="69743" name="Рисунок 69742"/>
        <xdr:cNvPicPr>
          <a:picLocks/>
        </xdr:cNvPicPr>
      </xdr:nvPicPr>
      <xdr:blipFill>
        <a:blip xmlns:r="http://schemas.openxmlformats.org/officeDocument/2006/relationships" r:embed="rId36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508134441"/>
          <a:ext cx="558800" cy="858225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621</xdr:row>
      <xdr:rowOff>23664</xdr:rowOff>
    </xdr:from>
    <xdr:to>
      <xdr:col>5</xdr:col>
      <xdr:colOff>584200</xdr:colOff>
      <xdr:row>621</xdr:row>
      <xdr:rowOff>890767</xdr:rowOff>
    </xdr:to>
    <xdr:pic>
      <xdr:nvPicPr>
        <xdr:cNvPr id="69744" name="Рисунок 69743"/>
        <xdr:cNvPicPr>
          <a:picLocks/>
        </xdr:cNvPicPr>
      </xdr:nvPicPr>
      <xdr:blipFill>
        <a:blip xmlns:r="http://schemas.openxmlformats.org/officeDocument/2006/relationships" r:embed="rId24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509039664"/>
          <a:ext cx="558800" cy="867103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622</xdr:row>
      <xdr:rowOff>23316</xdr:rowOff>
    </xdr:from>
    <xdr:to>
      <xdr:col>5</xdr:col>
      <xdr:colOff>584200</xdr:colOff>
      <xdr:row>622</xdr:row>
      <xdr:rowOff>881541</xdr:rowOff>
    </xdr:to>
    <xdr:pic>
      <xdr:nvPicPr>
        <xdr:cNvPr id="69745" name="Рисунок 69744"/>
        <xdr:cNvPicPr>
          <a:picLocks/>
        </xdr:cNvPicPr>
      </xdr:nvPicPr>
      <xdr:blipFill>
        <a:blip xmlns:r="http://schemas.openxmlformats.org/officeDocument/2006/relationships" r:embed="rId37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509953716"/>
          <a:ext cx="558800" cy="858225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624</xdr:row>
      <xdr:rowOff>23316</xdr:rowOff>
    </xdr:from>
    <xdr:to>
      <xdr:col>5</xdr:col>
      <xdr:colOff>584200</xdr:colOff>
      <xdr:row>624</xdr:row>
      <xdr:rowOff>881541</xdr:rowOff>
    </xdr:to>
    <xdr:pic>
      <xdr:nvPicPr>
        <xdr:cNvPr id="69746" name="Рисунок 69745"/>
        <xdr:cNvPicPr>
          <a:picLocks/>
        </xdr:cNvPicPr>
      </xdr:nvPicPr>
      <xdr:blipFill>
        <a:blip xmlns:r="http://schemas.openxmlformats.org/officeDocument/2006/relationships" r:embed="rId41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511020516"/>
          <a:ext cx="558800" cy="858225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626</xdr:row>
      <xdr:rowOff>24705</xdr:rowOff>
    </xdr:from>
    <xdr:to>
      <xdr:col>5</xdr:col>
      <xdr:colOff>584200</xdr:colOff>
      <xdr:row>626</xdr:row>
      <xdr:rowOff>822991</xdr:rowOff>
    </xdr:to>
    <xdr:pic>
      <xdr:nvPicPr>
        <xdr:cNvPr id="69747" name="Рисунок 69746"/>
        <xdr:cNvPicPr>
          <a:picLocks/>
        </xdr:cNvPicPr>
      </xdr:nvPicPr>
      <xdr:blipFill>
        <a:blip xmlns:r="http://schemas.openxmlformats.org/officeDocument/2006/relationships" r:embed="rId40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512088705"/>
          <a:ext cx="558800" cy="798286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627</xdr:row>
      <xdr:rowOff>22920</xdr:rowOff>
    </xdr:from>
    <xdr:to>
      <xdr:col>5</xdr:col>
      <xdr:colOff>584200</xdr:colOff>
      <xdr:row>627</xdr:row>
      <xdr:rowOff>872447</xdr:rowOff>
    </xdr:to>
    <xdr:pic>
      <xdr:nvPicPr>
        <xdr:cNvPr id="69748" name="Рисунок 69747"/>
        <xdr:cNvPicPr>
          <a:picLocks/>
        </xdr:cNvPicPr>
      </xdr:nvPicPr>
      <xdr:blipFill>
        <a:blip xmlns:r="http://schemas.openxmlformats.org/officeDocument/2006/relationships" r:embed="rId42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512934645"/>
          <a:ext cx="558800" cy="849527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628</xdr:row>
      <xdr:rowOff>23316</xdr:rowOff>
    </xdr:from>
    <xdr:to>
      <xdr:col>5</xdr:col>
      <xdr:colOff>584200</xdr:colOff>
      <xdr:row>628</xdr:row>
      <xdr:rowOff>881541</xdr:rowOff>
    </xdr:to>
    <xdr:pic>
      <xdr:nvPicPr>
        <xdr:cNvPr id="69749" name="Рисунок 69748"/>
        <xdr:cNvPicPr>
          <a:picLocks/>
        </xdr:cNvPicPr>
      </xdr:nvPicPr>
      <xdr:blipFill>
        <a:blip xmlns:r="http://schemas.openxmlformats.org/officeDocument/2006/relationships" r:embed="rId43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513830391"/>
          <a:ext cx="558800" cy="858225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629</xdr:row>
      <xdr:rowOff>22126</xdr:rowOff>
    </xdr:from>
    <xdr:to>
      <xdr:col>5</xdr:col>
      <xdr:colOff>584200</xdr:colOff>
      <xdr:row>629</xdr:row>
      <xdr:rowOff>892230</xdr:rowOff>
    </xdr:to>
    <xdr:pic>
      <xdr:nvPicPr>
        <xdr:cNvPr id="69750" name="Рисунок 69749"/>
        <xdr:cNvPicPr>
          <a:picLocks/>
        </xdr:cNvPicPr>
      </xdr:nvPicPr>
      <xdr:blipFill>
        <a:blip xmlns:r="http://schemas.openxmlformats.org/officeDocument/2006/relationships" r:embed="rId44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514734076"/>
          <a:ext cx="558800" cy="870104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630</xdr:row>
      <xdr:rowOff>24705</xdr:rowOff>
    </xdr:from>
    <xdr:to>
      <xdr:col>5</xdr:col>
      <xdr:colOff>584200</xdr:colOff>
      <xdr:row>630</xdr:row>
      <xdr:rowOff>822991</xdr:rowOff>
    </xdr:to>
    <xdr:pic>
      <xdr:nvPicPr>
        <xdr:cNvPr id="69751" name="Рисунок 69750"/>
        <xdr:cNvPicPr>
          <a:picLocks/>
        </xdr:cNvPicPr>
      </xdr:nvPicPr>
      <xdr:blipFill>
        <a:blip xmlns:r="http://schemas.openxmlformats.org/officeDocument/2006/relationships" r:embed="rId45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515651055"/>
          <a:ext cx="558800" cy="798286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631</xdr:row>
      <xdr:rowOff>24705</xdr:rowOff>
    </xdr:from>
    <xdr:to>
      <xdr:col>5</xdr:col>
      <xdr:colOff>584200</xdr:colOff>
      <xdr:row>631</xdr:row>
      <xdr:rowOff>822991</xdr:rowOff>
    </xdr:to>
    <xdr:pic>
      <xdr:nvPicPr>
        <xdr:cNvPr id="69752" name="Рисунок 69751"/>
        <xdr:cNvPicPr>
          <a:picLocks/>
        </xdr:cNvPicPr>
      </xdr:nvPicPr>
      <xdr:blipFill>
        <a:blip xmlns:r="http://schemas.openxmlformats.org/officeDocument/2006/relationships" r:embed="rId45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516498780"/>
          <a:ext cx="558800" cy="798286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632</xdr:row>
      <xdr:rowOff>22076</xdr:rowOff>
    </xdr:from>
    <xdr:to>
      <xdr:col>5</xdr:col>
      <xdr:colOff>584200</xdr:colOff>
      <xdr:row>632</xdr:row>
      <xdr:rowOff>730414</xdr:rowOff>
    </xdr:to>
    <xdr:pic>
      <xdr:nvPicPr>
        <xdr:cNvPr id="69753" name="Рисунок 69752"/>
        <xdr:cNvPicPr>
          <a:picLocks/>
        </xdr:cNvPicPr>
      </xdr:nvPicPr>
      <xdr:blipFill>
        <a:blip xmlns:r="http://schemas.openxmlformats.org/officeDocument/2006/relationships" r:embed="rId46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517343876"/>
          <a:ext cx="558800" cy="708338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633</xdr:row>
      <xdr:rowOff>22671</xdr:rowOff>
    </xdr:from>
    <xdr:to>
      <xdr:col>5</xdr:col>
      <xdr:colOff>584200</xdr:colOff>
      <xdr:row>633</xdr:row>
      <xdr:rowOff>806035</xdr:rowOff>
    </xdr:to>
    <xdr:pic>
      <xdr:nvPicPr>
        <xdr:cNvPr id="69754" name="Рисунок 69753"/>
        <xdr:cNvPicPr>
          <a:picLocks/>
        </xdr:cNvPicPr>
      </xdr:nvPicPr>
      <xdr:blipFill>
        <a:blip xmlns:r="http://schemas.openxmlformats.org/officeDocument/2006/relationships" r:embed="rId46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518096946"/>
          <a:ext cx="558800" cy="783364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634</xdr:row>
      <xdr:rowOff>23664</xdr:rowOff>
    </xdr:from>
    <xdr:to>
      <xdr:col>5</xdr:col>
      <xdr:colOff>584200</xdr:colOff>
      <xdr:row>634</xdr:row>
      <xdr:rowOff>890767</xdr:rowOff>
    </xdr:to>
    <xdr:pic>
      <xdr:nvPicPr>
        <xdr:cNvPr id="69755" name="Рисунок 69754"/>
        <xdr:cNvPicPr>
          <a:picLocks/>
        </xdr:cNvPicPr>
      </xdr:nvPicPr>
      <xdr:blipFill>
        <a:blip xmlns:r="http://schemas.openxmlformats.org/officeDocument/2006/relationships" r:embed="rId49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518926614"/>
          <a:ext cx="558800" cy="867103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635</xdr:row>
      <xdr:rowOff>23316</xdr:rowOff>
    </xdr:from>
    <xdr:to>
      <xdr:col>5</xdr:col>
      <xdr:colOff>584200</xdr:colOff>
      <xdr:row>635</xdr:row>
      <xdr:rowOff>881541</xdr:rowOff>
    </xdr:to>
    <xdr:pic>
      <xdr:nvPicPr>
        <xdr:cNvPr id="69756" name="Рисунок 69755"/>
        <xdr:cNvPicPr>
          <a:picLocks/>
        </xdr:cNvPicPr>
      </xdr:nvPicPr>
      <xdr:blipFill>
        <a:blip xmlns:r="http://schemas.openxmlformats.org/officeDocument/2006/relationships" r:embed="rId49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519840666"/>
          <a:ext cx="558800" cy="858225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636</xdr:row>
      <xdr:rowOff>23664</xdr:rowOff>
    </xdr:from>
    <xdr:to>
      <xdr:col>5</xdr:col>
      <xdr:colOff>584200</xdr:colOff>
      <xdr:row>636</xdr:row>
      <xdr:rowOff>890767</xdr:rowOff>
    </xdr:to>
    <xdr:pic>
      <xdr:nvPicPr>
        <xdr:cNvPr id="69757" name="Рисунок 69756"/>
        <xdr:cNvPicPr>
          <a:picLocks/>
        </xdr:cNvPicPr>
      </xdr:nvPicPr>
      <xdr:blipFill>
        <a:blip xmlns:r="http://schemas.openxmlformats.org/officeDocument/2006/relationships" r:embed="rId50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520745889"/>
          <a:ext cx="558800" cy="867103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637</xdr:row>
      <xdr:rowOff>23316</xdr:rowOff>
    </xdr:from>
    <xdr:to>
      <xdr:col>5</xdr:col>
      <xdr:colOff>584200</xdr:colOff>
      <xdr:row>637</xdr:row>
      <xdr:rowOff>881541</xdr:rowOff>
    </xdr:to>
    <xdr:pic>
      <xdr:nvPicPr>
        <xdr:cNvPr id="69758" name="Рисунок 69757"/>
        <xdr:cNvPicPr>
          <a:picLocks/>
        </xdr:cNvPicPr>
      </xdr:nvPicPr>
      <xdr:blipFill>
        <a:blip xmlns:r="http://schemas.openxmlformats.org/officeDocument/2006/relationships" r:embed="rId51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521659941"/>
          <a:ext cx="558800" cy="858225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638</xdr:row>
      <xdr:rowOff>24705</xdr:rowOff>
    </xdr:from>
    <xdr:to>
      <xdr:col>5</xdr:col>
      <xdr:colOff>584200</xdr:colOff>
      <xdr:row>638</xdr:row>
      <xdr:rowOff>822991</xdr:rowOff>
    </xdr:to>
    <xdr:pic>
      <xdr:nvPicPr>
        <xdr:cNvPr id="69759" name="Рисунок 69758"/>
        <xdr:cNvPicPr>
          <a:picLocks/>
        </xdr:cNvPicPr>
      </xdr:nvPicPr>
      <xdr:blipFill>
        <a:blip xmlns:r="http://schemas.openxmlformats.org/officeDocument/2006/relationships" r:embed="rId51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522566205"/>
          <a:ext cx="558800" cy="798286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639</xdr:row>
      <xdr:rowOff>22671</xdr:rowOff>
    </xdr:from>
    <xdr:to>
      <xdr:col>5</xdr:col>
      <xdr:colOff>584200</xdr:colOff>
      <xdr:row>639</xdr:row>
      <xdr:rowOff>806035</xdr:rowOff>
    </xdr:to>
    <xdr:pic>
      <xdr:nvPicPr>
        <xdr:cNvPr id="69760" name="Рисунок 69759"/>
        <xdr:cNvPicPr>
          <a:picLocks/>
        </xdr:cNvPicPr>
      </xdr:nvPicPr>
      <xdr:blipFill>
        <a:blip xmlns:r="http://schemas.openxmlformats.org/officeDocument/2006/relationships" r:embed="rId51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523411896"/>
          <a:ext cx="558800" cy="783364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640</xdr:row>
      <xdr:rowOff>23813</xdr:rowOff>
    </xdr:from>
    <xdr:to>
      <xdr:col>5</xdr:col>
      <xdr:colOff>584200</xdr:colOff>
      <xdr:row>640</xdr:row>
      <xdr:rowOff>862013</xdr:rowOff>
    </xdr:to>
    <xdr:pic>
      <xdr:nvPicPr>
        <xdr:cNvPr id="69761" name="Рисунок 69760"/>
        <xdr:cNvPicPr>
          <a:picLocks/>
        </xdr:cNvPicPr>
      </xdr:nvPicPr>
      <xdr:blipFill>
        <a:blip xmlns:r="http://schemas.openxmlformats.org/officeDocument/2006/relationships" r:embed="rId52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524241713"/>
          <a:ext cx="558800" cy="83820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641</xdr:row>
      <xdr:rowOff>23316</xdr:rowOff>
    </xdr:from>
    <xdr:to>
      <xdr:col>5</xdr:col>
      <xdr:colOff>584200</xdr:colOff>
      <xdr:row>641</xdr:row>
      <xdr:rowOff>881541</xdr:rowOff>
    </xdr:to>
    <xdr:pic>
      <xdr:nvPicPr>
        <xdr:cNvPr id="69762" name="Рисунок 69761"/>
        <xdr:cNvPicPr>
          <a:picLocks/>
        </xdr:cNvPicPr>
      </xdr:nvPicPr>
      <xdr:blipFill>
        <a:blip xmlns:r="http://schemas.openxmlformats.org/officeDocument/2006/relationships" r:embed="rId52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7325" y="525127041"/>
          <a:ext cx="558800" cy="8582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://www.aelita-nn.ru/" TargetMode="External"/><Relationship Id="rId1" Type="http://schemas.openxmlformats.org/officeDocument/2006/relationships/hyperlink" Target="mailto:semena@aelita.nn.ru" TargetMode="External"/><Relationship Id="rId5" Type="http://schemas.openxmlformats.org/officeDocument/2006/relationships/comments" Target="../comments1.xml"/><Relationship Id="rId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Лист1">
    <tabColor indexed="10"/>
  </sheetPr>
  <dimension ref="A1:DN84"/>
  <sheetViews>
    <sheetView zoomScaleNormal="100" zoomScaleSheetLayoutView="100" workbookViewId="0">
      <selection activeCell="DB43" sqref="DB43"/>
    </sheetView>
  </sheetViews>
  <sheetFormatPr defaultColWidth="9.140625" defaultRowHeight="9" customHeight="1"/>
  <cols>
    <col min="1" max="20" width="1.5703125" style="54" customWidth="1"/>
    <col min="21" max="21" width="1.85546875" style="54" customWidth="1"/>
    <col min="22" max="22" width="1.5703125" style="54" customWidth="1"/>
    <col min="23" max="37" width="1.5703125" style="55" customWidth="1"/>
    <col min="38" max="38" width="9.42578125" style="55" customWidth="1"/>
    <col min="39" max="54" width="1.5703125" style="55" customWidth="1"/>
    <col min="55" max="55" width="0.7109375" style="55" customWidth="1"/>
    <col min="56" max="56" width="1.42578125" style="55" customWidth="1"/>
    <col min="57" max="60" width="1.5703125" style="55" customWidth="1"/>
    <col min="61" max="200" width="1.7109375" style="36" customWidth="1"/>
    <col min="201" max="16384" width="9.140625" style="36"/>
  </cols>
  <sheetData>
    <row r="1" spans="1:118" ht="9" customHeight="1">
      <c r="A1" s="33"/>
      <c r="B1" s="252" t="s">
        <v>525</v>
      </c>
      <c r="C1" s="252"/>
      <c r="D1" s="252"/>
      <c r="E1" s="252"/>
      <c r="F1" s="252"/>
      <c r="G1" s="252"/>
      <c r="H1" s="252"/>
      <c r="I1" s="252"/>
      <c r="J1" s="252"/>
      <c r="K1" s="252"/>
      <c r="L1" s="252"/>
      <c r="M1" s="252"/>
      <c r="N1" s="252"/>
      <c r="O1" s="252"/>
      <c r="P1" s="252"/>
      <c r="Q1" s="252"/>
      <c r="R1" s="252"/>
      <c r="S1" s="252"/>
      <c r="T1" s="252"/>
      <c r="U1" s="252"/>
      <c r="V1" s="252"/>
      <c r="W1" s="252"/>
      <c r="X1" s="252"/>
      <c r="Y1" s="252"/>
      <c r="Z1" s="252"/>
      <c r="AA1" s="252"/>
      <c r="AB1" s="252"/>
      <c r="AC1" s="252"/>
      <c r="AD1" s="252"/>
      <c r="AE1" s="252"/>
      <c r="AF1" s="252"/>
      <c r="AG1" s="252"/>
      <c r="AH1" s="252"/>
      <c r="AI1" s="252"/>
      <c r="AJ1" s="252"/>
      <c r="AK1" s="252"/>
      <c r="AL1" s="252"/>
      <c r="AM1" s="252"/>
      <c r="AN1" s="252"/>
      <c r="AO1" s="252"/>
      <c r="AP1" s="252"/>
      <c r="AQ1" s="252"/>
      <c r="AR1" s="252"/>
      <c r="AS1" s="252"/>
      <c r="AT1" s="252"/>
      <c r="AU1" s="252"/>
      <c r="AV1" s="252"/>
      <c r="AW1" s="252"/>
      <c r="AX1" s="252"/>
      <c r="AY1" s="252"/>
      <c r="AZ1" s="252"/>
      <c r="BA1" s="252"/>
      <c r="BB1" s="252"/>
      <c r="BC1" s="252"/>
      <c r="BD1" s="252"/>
      <c r="BE1" s="252"/>
      <c r="BF1" s="252"/>
      <c r="BG1" s="35"/>
      <c r="BH1" s="35"/>
      <c r="BI1" s="33"/>
    </row>
    <row r="2" spans="1:118" ht="9" customHeight="1">
      <c r="A2" s="33"/>
      <c r="B2" s="252"/>
      <c r="C2" s="252"/>
      <c r="D2" s="252"/>
      <c r="E2" s="252"/>
      <c r="F2" s="252"/>
      <c r="G2" s="252"/>
      <c r="H2" s="252"/>
      <c r="I2" s="252"/>
      <c r="J2" s="252"/>
      <c r="K2" s="252"/>
      <c r="L2" s="252"/>
      <c r="M2" s="252"/>
      <c r="N2" s="252"/>
      <c r="O2" s="252"/>
      <c r="P2" s="252"/>
      <c r="Q2" s="252"/>
      <c r="R2" s="252"/>
      <c r="S2" s="252"/>
      <c r="T2" s="252"/>
      <c r="U2" s="252"/>
      <c r="V2" s="252"/>
      <c r="W2" s="252"/>
      <c r="X2" s="252"/>
      <c r="Y2" s="252"/>
      <c r="Z2" s="252"/>
      <c r="AA2" s="252"/>
      <c r="AB2" s="252"/>
      <c r="AC2" s="252"/>
      <c r="AD2" s="252"/>
      <c r="AE2" s="252"/>
      <c r="AF2" s="252"/>
      <c r="AG2" s="252"/>
      <c r="AH2" s="252"/>
      <c r="AI2" s="252"/>
      <c r="AJ2" s="252"/>
      <c r="AK2" s="252"/>
      <c r="AL2" s="252"/>
      <c r="AM2" s="252"/>
      <c r="AN2" s="252"/>
      <c r="AO2" s="252"/>
      <c r="AP2" s="252"/>
      <c r="AQ2" s="252"/>
      <c r="AR2" s="252"/>
      <c r="AS2" s="252"/>
      <c r="AT2" s="252"/>
      <c r="AU2" s="252"/>
      <c r="AV2" s="252"/>
      <c r="AW2" s="252"/>
      <c r="AX2" s="252"/>
      <c r="AY2" s="252"/>
      <c r="AZ2" s="252"/>
      <c r="BA2" s="252"/>
      <c r="BB2" s="252"/>
      <c r="BC2" s="252"/>
      <c r="BD2" s="252"/>
      <c r="BE2" s="252"/>
      <c r="BF2" s="252"/>
      <c r="BG2" s="35"/>
      <c r="BH2" s="35"/>
      <c r="BI2" s="33"/>
    </row>
    <row r="3" spans="1:118" ht="9" customHeight="1">
      <c r="A3" s="33"/>
      <c r="B3" s="252"/>
      <c r="C3" s="252"/>
      <c r="D3" s="252"/>
      <c r="E3" s="252"/>
      <c r="F3" s="252"/>
      <c r="G3" s="252"/>
      <c r="H3" s="252"/>
      <c r="I3" s="252"/>
      <c r="J3" s="252"/>
      <c r="K3" s="252"/>
      <c r="L3" s="252"/>
      <c r="M3" s="252"/>
      <c r="N3" s="252"/>
      <c r="O3" s="252"/>
      <c r="P3" s="252"/>
      <c r="Q3" s="252"/>
      <c r="R3" s="252"/>
      <c r="S3" s="252"/>
      <c r="T3" s="252"/>
      <c r="U3" s="252"/>
      <c r="V3" s="252"/>
      <c r="W3" s="252"/>
      <c r="X3" s="252"/>
      <c r="Y3" s="252"/>
      <c r="Z3" s="252"/>
      <c r="AA3" s="252"/>
      <c r="AB3" s="252"/>
      <c r="AC3" s="252"/>
      <c r="AD3" s="252"/>
      <c r="AE3" s="252"/>
      <c r="AF3" s="252"/>
      <c r="AG3" s="252"/>
      <c r="AH3" s="252"/>
      <c r="AI3" s="252"/>
      <c r="AJ3" s="252"/>
      <c r="AK3" s="252"/>
      <c r="AL3" s="252"/>
      <c r="AM3" s="252"/>
      <c r="AN3" s="252"/>
      <c r="AO3" s="252"/>
      <c r="AP3" s="252"/>
      <c r="AQ3" s="252"/>
      <c r="AR3" s="252"/>
      <c r="AS3" s="252"/>
      <c r="AT3" s="252"/>
      <c r="AU3" s="252"/>
      <c r="AV3" s="252"/>
      <c r="AW3" s="252"/>
      <c r="AX3" s="252"/>
      <c r="AY3" s="252"/>
      <c r="AZ3" s="252"/>
      <c r="BA3" s="252"/>
      <c r="BB3" s="252"/>
      <c r="BC3" s="252"/>
      <c r="BD3" s="252"/>
      <c r="BE3" s="252"/>
      <c r="BF3" s="252"/>
      <c r="BG3" s="35"/>
      <c r="BH3" s="35"/>
      <c r="BI3" s="33"/>
    </row>
    <row r="4" spans="1:118" ht="5.25" customHeight="1">
      <c r="A4" s="33"/>
      <c r="B4" s="252"/>
      <c r="C4" s="252"/>
      <c r="D4" s="252"/>
      <c r="E4" s="252"/>
      <c r="F4" s="252"/>
      <c r="G4" s="252"/>
      <c r="H4" s="252"/>
      <c r="I4" s="252"/>
      <c r="J4" s="252"/>
      <c r="K4" s="252"/>
      <c r="L4" s="252"/>
      <c r="M4" s="252"/>
      <c r="N4" s="252"/>
      <c r="O4" s="252"/>
      <c r="P4" s="252"/>
      <c r="Q4" s="252"/>
      <c r="R4" s="252"/>
      <c r="S4" s="252"/>
      <c r="T4" s="252"/>
      <c r="U4" s="252"/>
      <c r="V4" s="252"/>
      <c r="W4" s="252"/>
      <c r="X4" s="252"/>
      <c r="Y4" s="252"/>
      <c r="Z4" s="252"/>
      <c r="AA4" s="252"/>
      <c r="AB4" s="252"/>
      <c r="AC4" s="252"/>
      <c r="AD4" s="252"/>
      <c r="AE4" s="252"/>
      <c r="AF4" s="252"/>
      <c r="AG4" s="252"/>
      <c r="AH4" s="252"/>
      <c r="AI4" s="252"/>
      <c r="AJ4" s="252"/>
      <c r="AK4" s="252"/>
      <c r="AL4" s="252"/>
      <c r="AM4" s="252"/>
      <c r="AN4" s="252"/>
      <c r="AO4" s="252"/>
      <c r="AP4" s="252"/>
      <c r="AQ4" s="252"/>
      <c r="AR4" s="252"/>
      <c r="AS4" s="252"/>
      <c r="AT4" s="252"/>
      <c r="AU4" s="252"/>
      <c r="AV4" s="252"/>
      <c r="AW4" s="252"/>
      <c r="AX4" s="252"/>
      <c r="AY4" s="252"/>
      <c r="AZ4" s="252"/>
      <c r="BA4" s="252"/>
      <c r="BB4" s="252"/>
      <c r="BC4" s="252"/>
      <c r="BD4" s="252"/>
      <c r="BE4" s="252"/>
      <c r="BF4" s="252"/>
      <c r="BG4" s="35"/>
      <c r="BH4" s="35"/>
      <c r="BI4" s="33"/>
    </row>
    <row r="5" spans="1:118" ht="3.75" customHeight="1">
      <c r="A5" s="33"/>
      <c r="B5" s="34"/>
      <c r="C5" s="34"/>
      <c r="D5" s="34"/>
      <c r="E5" s="34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Q5" s="34"/>
      <c r="R5" s="34"/>
      <c r="S5" s="34"/>
      <c r="T5" s="34"/>
      <c r="U5" s="34"/>
      <c r="V5" s="34"/>
      <c r="W5" s="34"/>
      <c r="X5" s="34"/>
      <c r="Y5" s="34"/>
      <c r="Z5" s="34"/>
      <c r="AA5" s="34"/>
      <c r="AB5" s="34"/>
      <c r="AC5" s="34"/>
      <c r="AD5" s="34"/>
      <c r="AE5" s="34"/>
      <c r="AF5" s="34"/>
      <c r="AG5" s="34"/>
      <c r="AH5" s="34"/>
      <c r="AI5" s="34"/>
      <c r="AJ5" s="34"/>
      <c r="AK5" s="34"/>
      <c r="AL5" s="34"/>
      <c r="AM5" s="34"/>
      <c r="AN5" s="34"/>
      <c r="AO5" s="34"/>
      <c r="AP5" s="34"/>
      <c r="AQ5" s="34"/>
      <c r="AR5" s="34"/>
      <c r="AS5" s="34"/>
      <c r="AT5" s="34"/>
      <c r="AU5" s="34"/>
      <c r="AV5" s="34"/>
      <c r="AW5" s="34"/>
      <c r="AX5" s="34"/>
      <c r="AY5" s="34"/>
      <c r="AZ5" s="34"/>
      <c r="BA5" s="34"/>
      <c r="BB5" s="34"/>
      <c r="BC5" s="34"/>
      <c r="BD5" s="34"/>
      <c r="BE5" s="34"/>
      <c r="BF5" s="34"/>
      <c r="BG5" s="35"/>
      <c r="BH5" s="35"/>
      <c r="BI5" s="33"/>
    </row>
    <row r="6" spans="1:118" ht="9.75" customHeight="1">
      <c r="A6" s="33"/>
      <c r="B6" s="36"/>
      <c r="C6" s="253" t="s">
        <v>2402</v>
      </c>
      <c r="D6" s="253"/>
      <c r="E6" s="253"/>
      <c r="F6" s="253"/>
      <c r="G6" s="253"/>
      <c r="H6" s="253"/>
      <c r="I6" s="253"/>
      <c r="J6" s="253"/>
      <c r="K6" s="253"/>
      <c r="L6" s="253"/>
      <c r="M6" s="253"/>
      <c r="N6" s="253"/>
      <c r="O6" s="253"/>
      <c r="P6" s="253"/>
      <c r="Q6" s="253"/>
      <c r="R6" s="253"/>
      <c r="S6" s="253"/>
      <c r="T6" s="253"/>
      <c r="U6" s="253"/>
      <c r="V6" s="253"/>
      <c r="W6" s="253"/>
      <c r="X6" s="253"/>
      <c r="Y6" s="253"/>
      <c r="Z6" s="253"/>
      <c r="AA6" s="253"/>
      <c r="AB6" s="253"/>
      <c r="AC6" s="253"/>
      <c r="AD6" s="253"/>
      <c r="AE6" s="253"/>
      <c r="AF6" s="253"/>
      <c r="AG6" s="253"/>
      <c r="AH6" s="253"/>
      <c r="AI6" s="253"/>
      <c r="AJ6" s="253"/>
      <c r="AK6" s="253"/>
      <c r="AL6" s="253"/>
      <c r="AM6" s="253"/>
      <c r="AN6" s="253"/>
      <c r="AO6" s="253"/>
      <c r="AP6" s="253"/>
      <c r="AQ6" s="253"/>
      <c r="AR6" s="253"/>
      <c r="AS6" s="253"/>
      <c r="AT6" s="253"/>
      <c r="AU6" s="253"/>
      <c r="AV6" s="253"/>
      <c r="AW6" s="253"/>
      <c r="AX6" s="253"/>
      <c r="AY6" s="253"/>
      <c r="AZ6" s="253"/>
      <c r="BA6" s="253"/>
      <c r="BB6" s="253"/>
      <c r="BC6" s="253"/>
      <c r="BD6" s="253"/>
      <c r="BE6" s="253"/>
      <c r="BF6" s="253"/>
      <c r="BG6" s="38"/>
      <c r="BH6" s="38"/>
      <c r="BI6" s="33"/>
    </row>
    <row r="7" spans="1:118" ht="9.75" customHeight="1">
      <c r="A7" s="33"/>
      <c r="B7" s="38"/>
      <c r="C7" s="253"/>
      <c r="D7" s="253"/>
      <c r="E7" s="253"/>
      <c r="F7" s="253"/>
      <c r="G7" s="253"/>
      <c r="H7" s="253"/>
      <c r="I7" s="253"/>
      <c r="J7" s="253"/>
      <c r="K7" s="253"/>
      <c r="L7" s="253"/>
      <c r="M7" s="253"/>
      <c r="N7" s="253"/>
      <c r="O7" s="253"/>
      <c r="P7" s="253"/>
      <c r="Q7" s="253"/>
      <c r="R7" s="253"/>
      <c r="S7" s="253"/>
      <c r="T7" s="253"/>
      <c r="U7" s="253"/>
      <c r="V7" s="253"/>
      <c r="W7" s="253"/>
      <c r="X7" s="253"/>
      <c r="Y7" s="253"/>
      <c r="Z7" s="253"/>
      <c r="AA7" s="253"/>
      <c r="AB7" s="253"/>
      <c r="AC7" s="253"/>
      <c r="AD7" s="253"/>
      <c r="AE7" s="253"/>
      <c r="AF7" s="253"/>
      <c r="AG7" s="253"/>
      <c r="AH7" s="253"/>
      <c r="AI7" s="253"/>
      <c r="AJ7" s="253"/>
      <c r="AK7" s="253"/>
      <c r="AL7" s="253"/>
      <c r="AM7" s="253"/>
      <c r="AN7" s="253"/>
      <c r="AO7" s="253"/>
      <c r="AP7" s="253"/>
      <c r="AQ7" s="253"/>
      <c r="AR7" s="253"/>
      <c r="AS7" s="253"/>
      <c r="AT7" s="253"/>
      <c r="AU7" s="253"/>
      <c r="AV7" s="253"/>
      <c r="AW7" s="253"/>
      <c r="AX7" s="253"/>
      <c r="AY7" s="253"/>
      <c r="AZ7" s="253"/>
      <c r="BA7" s="253"/>
      <c r="BB7" s="253"/>
      <c r="BC7" s="253"/>
      <c r="BD7" s="253"/>
      <c r="BE7" s="253"/>
      <c r="BF7" s="253"/>
      <c r="BG7" s="38"/>
      <c r="BH7" s="38"/>
      <c r="BI7" s="33"/>
    </row>
    <row r="8" spans="1:118" ht="9.75" customHeight="1">
      <c r="A8" s="33"/>
      <c r="B8" s="38"/>
      <c r="C8" s="253"/>
      <c r="D8" s="253"/>
      <c r="E8" s="253"/>
      <c r="F8" s="253"/>
      <c r="G8" s="253"/>
      <c r="H8" s="253"/>
      <c r="I8" s="253"/>
      <c r="J8" s="253"/>
      <c r="K8" s="253"/>
      <c r="L8" s="253"/>
      <c r="M8" s="253"/>
      <c r="N8" s="253"/>
      <c r="O8" s="253"/>
      <c r="P8" s="253"/>
      <c r="Q8" s="253"/>
      <c r="R8" s="253"/>
      <c r="S8" s="253"/>
      <c r="T8" s="253"/>
      <c r="U8" s="253"/>
      <c r="V8" s="253"/>
      <c r="W8" s="253"/>
      <c r="X8" s="253"/>
      <c r="Y8" s="253"/>
      <c r="Z8" s="253"/>
      <c r="AA8" s="253"/>
      <c r="AB8" s="253"/>
      <c r="AC8" s="253"/>
      <c r="AD8" s="253"/>
      <c r="AE8" s="253"/>
      <c r="AF8" s="253"/>
      <c r="AG8" s="253"/>
      <c r="AH8" s="253"/>
      <c r="AI8" s="253"/>
      <c r="AJ8" s="253"/>
      <c r="AK8" s="253"/>
      <c r="AL8" s="253"/>
      <c r="AM8" s="253"/>
      <c r="AN8" s="253"/>
      <c r="AO8" s="253"/>
      <c r="AP8" s="253"/>
      <c r="AQ8" s="253"/>
      <c r="AR8" s="253"/>
      <c r="AS8" s="253"/>
      <c r="AT8" s="253"/>
      <c r="AU8" s="253"/>
      <c r="AV8" s="253"/>
      <c r="AW8" s="253"/>
      <c r="AX8" s="253"/>
      <c r="AY8" s="253"/>
      <c r="AZ8" s="253"/>
      <c r="BA8" s="253"/>
      <c r="BB8" s="253"/>
      <c r="BC8" s="253"/>
      <c r="BD8" s="253"/>
      <c r="BE8" s="253"/>
      <c r="BF8" s="253"/>
      <c r="BG8" s="38"/>
      <c r="BH8" s="38"/>
      <c r="BI8" s="33"/>
    </row>
    <row r="9" spans="1:118" ht="9.75" customHeight="1">
      <c r="A9" s="33"/>
      <c r="B9" s="38"/>
      <c r="C9" s="253"/>
      <c r="D9" s="253"/>
      <c r="E9" s="253"/>
      <c r="F9" s="253"/>
      <c r="G9" s="253"/>
      <c r="H9" s="253"/>
      <c r="I9" s="253"/>
      <c r="J9" s="253"/>
      <c r="K9" s="253"/>
      <c r="L9" s="253"/>
      <c r="M9" s="253"/>
      <c r="N9" s="253"/>
      <c r="O9" s="253"/>
      <c r="P9" s="253"/>
      <c r="Q9" s="253"/>
      <c r="R9" s="253"/>
      <c r="S9" s="253"/>
      <c r="T9" s="253"/>
      <c r="U9" s="253"/>
      <c r="V9" s="253"/>
      <c r="W9" s="253"/>
      <c r="X9" s="253"/>
      <c r="Y9" s="253"/>
      <c r="Z9" s="253"/>
      <c r="AA9" s="253"/>
      <c r="AB9" s="253"/>
      <c r="AC9" s="253"/>
      <c r="AD9" s="253"/>
      <c r="AE9" s="253"/>
      <c r="AF9" s="253"/>
      <c r="AG9" s="253"/>
      <c r="AH9" s="253"/>
      <c r="AI9" s="253"/>
      <c r="AJ9" s="253"/>
      <c r="AK9" s="253"/>
      <c r="AL9" s="253"/>
      <c r="AM9" s="253"/>
      <c r="AN9" s="253"/>
      <c r="AO9" s="253"/>
      <c r="AP9" s="253"/>
      <c r="AQ9" s="253"/>
      <c r="AR9" s="253"/>
      <c r="AS9" s="253"/>
      <c r="AT9" s="253"/>
      <c r="AU9" s="253"/>
      <c r="AV9" s="253"/>
      <c r="AW9" s="253"/>
      <c r="AX9" s="253"/>
      <c r="AY9" s="253"/>
      <c r="AZ9" s="253"/>
      <c r="BA9" s="253"/>
      <c r="BB9" s="253"/>
      <c r="BC9" s="253"/>
      <c r="BD9" s="253"/>
      <c r="BE9" s="253"/>
      <c r="BF9" s="253"/>
      <c r="BG9" s="38"/>
      <c r="BH9" s="38"/>
      <c r="BI9" s="33"/>
    </row>
    <row r="10" spans="1:118" ht="9.75" customHeight="1">
      <c r="A10" s="33"/>
      <c r="B10" s="38"/>
      <c r="C10" s="253"/>
      <c r="D10" s="253"/>
      <c r="E10" s="253"/>
      <c r="F10" s="253"/>
      <c r="G10" s="253"/>
      <c r="H10" s="253"/>
      <c r="I10" s="253"/>
      <c r="J10" s="253"/>
      <c r="K10" s="253"/>
      <c r="L10" s="253"/>
      <c r="M10" s="253"/>
      <c r="N10" s="253"/>
      <c r="O10" s="253"/>
      <c r="P10" s="253"/>
      <c r="Q10" s="253"/>
      <c r="R10" s="253"/>
      <c r="S10" s="253"/>
      <c r="T10" s="253"/>
      <c r="U10" s="253"/>
      <c r="V10" s="253"/>
      <c r="W10" s="253"/>
      <c r="X10" s="253"/>
      <c r="Y10" s="253"/>
      <c r="Z10" s="253"/>
      <c r="AA10" s="253"/>
      <c r="AB10" s="253"/>
      <c r="AC10" s="253"/>
      <c r="AD10" s="253"/>
      <c r="AE10" s="253"/>
      <c r="AF10" s="253"/>
      <c r="AG10" s="253"/>
      <c r="AH10" s="253"/>
      <c r="AI10" s="253"/>
      <c r="AJ10" s="253"/>
      <c r="AK10" s="253"/>
      <c r="AL10" s="253"/>
      <c r="AM10" s="253"/>
      <c r="AN10" s="253"/>
      <c r="AO10" s="253"/>
      <c r="AP10" s="253"/>
      <c r="AQ10" s="253"/>
      <c r="AR10" s="253"/>
      <c r="AS10" s="253"/>
      <c r="AT10" s="253"/>
      <c r="AU10" s="253"/>
      <c r="AV10" s="253"/>
      <c r="AW10" s="253"/>
      <c r="AX10" s="253"/>
      <c r="AY10" s="253"/>
      <c r="AZ10" s="253"/>
      <c r="BA10" s="253"/>
      <c r="BB10" s="253"/>
      <c r="BC10" s="253"/>
      <c r="BD10" s="253"/>
      <c r="BE10" s="253"/>
      <c r="BF10" s="253"/>
      <c r="BG10" s="38"/>
      <c r="BH10" s="38"/>
      <c r="BI10" s="33"/>
    </row>
    <row r="11" spans="1:118" ht="6.75" customHeight="1">
      <c r="A11" s="33"/>
      <c r="B11" s="38"/>
      <c r="C11" s="253"/>
      <c r="D11" s="253"/>
      <c r="E11" s="253"/>
      <c r="F11" s="253"/>
      <c r="G11" s="253"/>
      <c r="H11" s="253"/>
      <c r="I11" s="253"/>
      <c r="J11" s="253"/>
      <c r="K11" s="253"/>
      <c r="L11" s="253"/>
      <c r="M11" s="253"/>
      <c r="N11" s="253"/>
      <c r="O11" s="253"/>
      <c r="P11" s="253"/>
      <c r="Q11" s="253"/>
      <c r="R11" s="253"/>
      <c r="S11" s="253"/>
      <c r="T11" s="253"/>
      <c r="U11" s="253"/>
      <c r="V11" s="253"/>
      <c r="W11" s="253"/>
      <c r="X11" s="253"/>
      <c r="Y11" s="253"/>
      <c r="Z11" s="253"/>
      <c r="AA11" s="253"/>
      <c r="AB11" s="253"/>
      <c r="AC11" s="253"/>
      <c r="AD11" s="253"/>
      <c r="AE11" s="253"/>
      <c r="AF11" s="253"/>
      <c r="AG11" s="253"/>
      <c r="AH11" s="253"/>
      <c r="AI11" s="253"/>
      <c r="AJ11" s="253"/>
      <c r="AK11" s="253"/>
      <c r="AL11" s="253"/>
      <c r="AM11" s="253"/>
      <c r="AN11" s="253"/>
      <c r="AO11" s="253"/>
      <c r="AP11" s="253"/>
      <c r="AQ11" s="253"/>
      <c r="AR11" s="253"/>
      <c r="AS11" s="253"/>
      <c r="AT11" s="253"/>
      <c r="AU11" s="253"/>
      <c r="AV11" s="253"/>
      <c r="AW11" s="253"/>
      <c r="AX11" s="253"/>
      <c r="AY11" s="253"/>
      <c r="AZ11" s="253"/>
      <c r="BA11" s="253"/>
      <c r="BB11" s="253"/>
      <c r="BC11" s="253"/>
      <c r="BD11" s="253"/>
      <c r="BE11" s="253"/>
      <c r="BF11" s="253"/>
      <c r="BG11" s="38"/>
      <c r="BH11" s="38"/>
      <c r="BI11" s="33"/>
    </row>
    <row r="12" spans="1:118" ht="3" customHeight="1">
      <c r="A12" s="33"/>
      <c r="B12" s="38"/>
      <c r="C12" s="37"/>
      <c r="D12" s="89"/>
      <c r="E12" s="89"/>
      <c r="F12" s="89"/>
      <c r="G12" s="89"/>
      <c r="H12" s="89"/>
      <c r="I12" s="89"/>
      <c r="J12" s="89"/>
      <c r="K12" s="89"/>
      <c r="L12" s="89"/>
      <c r="M12" s="89"/>
      <c r="N12" s="89"/>
      <c r="O12" s="89"/>
      <c r="P12" s="89"/>
      <c r="Q12" s="89"/>
      <c r="R12" s="89"/>
      <c r="S12" s="89"/>
      <c r="T12" s="89"/>
      <c r="U12" s="89"/>
      <c r="V12" s="89"/>
      <c r="W12" s="89"/>
      <c r="X12" s="89"/>
      <c r="Y12" s="89"/>
      <c r="Z12" s="89"/>
      <c r="AA12" s="89"/>
      <c r="AB12" s="89"/>
      <c r="AC12" s="89"/>
      <c r="AD12" s="89"/>
      <c r="AE12" s="89"/>
      <c r="AF12" s="89"/>
      <c r="AG12" s="89"/>
      <c r="AH12" s="89"/>
      <c r="AI12" s="89"/>
      <c r="AJ12" s="89"/>
      <c r="AK12" s="89"/>
      <c r="AL12" s="89"/>
      <c r="AM12" s="89"/>
      <c r="AN12" s="89"/>
      <c r="AO12" s="89"/>
      <c r="AP12" s="89"/>
      <c r="AQ12" s="89"/>
      <c r="AR12" s="89"/>
      <c r="AS12" s="89"/>
      <c r="AT12" s="89"/>
      <c r="AU12" s="89"/>
      <c r="AV12" s="89"/>
      <c r="AW12" s="89"/>
      <c r="AX12" s="89"/>
      <c r="AY12" s="89"/>
      <c r="AZ12" s="89"/>
      <c r="BA12" s="89"/>
      <c r="BB12" s="89"/>
      <c r="BC12" s="89"/>
      <c r="BD12" s="89"/>
      <c r="BE12" s="37"/>
      <c r="BF12" s="37"/>
      <c r="BG12" s="38"/>
      <c r="BH12" s="38"/>
      <c r="BI12" s="33"/>
    </row>
    <row r="13" spans="1:118" ht="15.95" customHeight="1">
      <c r="A13" s="33"/>
      <c r="B13" s="38"/>
      <c r="C13" s="38"/>
      <c r="D13" s="258" t="s">
        <v>2393</v>
      </c>
      <c r="E13" s="258"/>
      <c r="F13" s="258"/>
      <c r="G13" s="258"/>
      <c r="H13" s="258"/>
      <c r="I13" s="258"/>
      <c r="J13" s="258"/>
      <c r="K13" s="258"/>
      <c r="L13" s="258"/>
      <c r="M13" s="258"/>
      <c r="N13" s="258"/>
      <c r="O13" s="258"/>
      <c r="P13" s="258"/>
      <c r="Q13" s="258"/>
      <c r="R13" s="258"/>
      <c r="S13" s="258"/>
      <c r="T13" s="258"/>
      <c r="U13" s="258"/>
      <c r="V13" s="258"/>
      <c r="W13" s="258"/>
      <c r="X13" s="258"/>
      <c r="Y13" s="258"/>
      <c r="Z13" s="258"/>
      <c r="AA13" s="258"/>
      <c r="AB13" s="258"/>
      <c r="AC13" s="258"/>
      <c r="AD13" s="258"/>
      <c r="AE13" s="258"/>
      <c r="AF13" s="258"/>
      <c r="AG13" s="258"/>
      <c r="AH13" s="258"/>
      <c r="AI13" s="258"/>
      <c r="AJ13" s="258"/>
      <c r="AK13" s="258"/>
      <c r="AL13" s="258"/>
      <c r="AM13" s="258"/>
      <c r="AN13" s="258"/>
      <c r="AO13" s="258"/>
      <c r="AP13" s="258"/>
      <c r="AQ13" s="258"/>
      <c r="AR13" s="258"/>
      <c r="AS13" s="258"/>
      <c r="AT13" s="258"/>
      <c r="AU13" s="258"/>
      <c r="AV13" s="258"/>
      <c r="AW13" s="258"/>
      <c r="AX13" s="258"/>
      <c r="AY13" s="258"/>
      <c r="AZ13" s="258"/>
      <c r="BA13" s="258"/>
      <c r="BB13" s="258"/>
      <c r="BC13" s="258"/>
      <c r="BD13" s="258"/>
      <c r="BF13" s="38"/>
      <c r="BG13" s="38"/>
      <c r="BH13" s="38"/>
      <c r="BI13" s="33"/>
      <c r="BN13" s="219"/>
      <c r="BO13" s="219"/>
      <c r="BP13" s="219"/>
      <c r="BQ13" s="219"/>
      <c r="BR13" s="219"/>
      <c r="BS13" s="219"/>
      <c r="BT13" s="219"/>
      <c r="BU13" s="219"/>
      <c r="BV13" s="219"/>
      <c r="BW13" s="219"/>
      <c r="BX13" s="219"/>
      <c r="BY13" s="219"/>
      <c r="BZ13" s="219"/>
      <c r="CA13" s="219"/>
      <c r="CB13" s="219"/>
      <c r="CC13" s="219"/>
      <c r="CD13" s="219"/>
      <c r="CE13" s="219"/>
      <c r="CF13" s="219"/>
      <c r="CG13" s="219"/>
      <c r="CH13" s="219"/>
      <c r="CI13" s="219"/>
      <c r="CJ13" s="219"/>
      <c r="CK13" s="219"/>
      <c r="CL13" s="219"/>
      <c r="CM13" s="219"/>
      <c r="CN13" s="219"/>
      <c r="CO13" s="219"/>
      <c r="CP13" s="219"/>
      <c r="CQ13" s="219"/>
      <c r="CR13" s="219"/>
      <c r="CS13" s="219"/>
      <c r="CT13" s="219"/>
      <c r="CU13" s="219"/>
      <c r="CV13" s="219"/>
      <c r="CW13" s="219"/>
      <c r="CX13" s="219"/>
      <c r="CY13" s="219"/>
      <c r="CZ13" s="219"/>
      <c r="DA13" s="219"/>
      <c r="DB13" s="219"/>
      <c r="DC13" s="219"/>
      <c r="DD13" s="219"/>
      <c r="DE13" s="219"/>
      <c r="DF13" s="219"/>
      <c r="DG13" s="219"/>
      <c r="DH13" s="219"/>
      <c r="DI13" s="219"/>
      <c r="DJ13" s="219"/>
      <c r="DK13" s="219"/>
      <c r="DL13" s="219"/>
      <c r="DM13" s="219"/>
      <c r="DN13" s="219"/>
    </row>
    <row r="14" spans="1:118" ht="5.25" customHeight="1">
      <c r="A14" s="33"/>
      <c r="B14" s="90"/>
      <c r="C14" s="90"/>
      <c r="D14" s="90"/>
      <c r="E14" s="90"/>
      <c r="F14" s="90"/>
      <c r="G14" s="90"/>
      <c r="H14" s="90"/>
      <c r="I14" s="90"/>
      <c r="J14" s="90"/>
      <c r="K14" s="90"/>
      <c r="L14" s="90"/>
      <c r="M14" s="90"/>
      <c r="N14" s="90"/>
      <c r="O14" s="90"/>
      <c r="P14" s="90"/>
      <c r="Q14" s="90"/>
      <c r="R14" s="90"/>
      <c r="S14" s="90"/>
      <c r="T14" s="90"/>
      <c r="U14" s="90"/>
      <c r="V14" s="90"/>
      <c r="W14" s="90"/>
      <c r="X14" s="90"/>
      <c r="Y14" s="90"/>
      <c r="Z14" s="90"/>
      <c r="AA14" s="90"/>
      <c r="AB14" s="90"/>
      <c r="AC14" s="90"/>
      <c r="AD14" s="90"/>
      <c r="AE14" s="90"/>
      <c r="AF14" s="90"/>
      <c r="AG14" s="90"/>
      <c r="AH14" s="90"/>
      <c r="AI14" s="90"/>
      <c r="AJ14" s="90"/>
      <c r="AK14" s="90"/>
      <c r="AL14" s="90"/>
      <c r="AM14" s="90"/>
      <c r="AN14" s="90"/>
      <c r="AO14" s="90"/>
      <c r="AP14" s="90"/>
      <c r="AQ14" s="90"/>
      <c r="AR14" s="90"/>
      <c r="AS14" s="90"/>
      <c r="AT14" s="90"/>
      <c r="AU14" s="90"/>
      <c r="AV14" s="90"/>
      <c r="AW14" s="90"/>
      <c r="AX14" s="90"/>
      <c r="AY14" s="90"/>
      <c r="AZ14" s="90"/>
      <c r="BA14" s="90"/>
      <c r="BB14" s="90"/>
      <c r="BC14" s="90"/>
      <c r="BD14" s="90"/>
      <c r="BE14" s="90"/>
      <c r="BF14" s="90"/>
      <c r="BG14" s="38"/>
      <c r="BH14" s="38"/>
      <c r="BI14" s="33"/>
    </row>
    <row r="15" spans="1:118" ht="10.5" customHeight="1">
      <c r="A15" s="33"/>
      <c r="B15" s="91"/>
      <c r="C15" s="254" t="s">
        <v>161</v>
      </c>
      <c r="D15" s="254"/>
      <c r="E15" s="254"/>
      <c r="F15" s="254"/>
      <c r="G15" s="254"/>
      <c r="H15" s="254"/>
      <c r="I15" s="254"/>
      <c r="J15" s="254"/>
      <c r="K15" s="254"/>
      <c r="L15" s="254"/>
      <c r="M15" s="254"/>
      <c r="N15" s="254"/>
      <c r="O15" s="254"/>
      <c r="P15" s="254"/>
      <c r="Q15" s="254"/>
      <c r="R15" s="254"/>
      <c r="S15" s="254"/>
      <c r="T15" s="254"/>
      <c r="U15" s="254"/>
      <c r="V15" s="254"/>
      <c r="W15" s="254"/>
      <c r="X15" s="254"/>
      <c r="Y15" s="254"/>
      <c r="Z15" s="254"/>
      <c r="AA15" s="254"/>
      <c r="AB15" s="254"/>
      <c r="AC15" s="254"/>
      <c r="AD15" s="254"/>
      <c r="AE15" s="254"/>
      <c r="AF15" s="254"/>
      <c r="AG15" s="254"/>
      <c r="AH15" s="254"/>
      <c r="AI15" s="254"/>
      <c r="AJ15" s="254"/>
      <c r="AK15" s="254"/>
      <c r="AL15" s="254"/>
      <c r="AM15" s="254"/>
      <c r="AN15" s="254"/>
      <c r="AO15" s="254"/>
      <c r="AP15" s="254"/>
      <c r="AQ15" s="254"/>
      <c r="AR15" s="254"/>
      <c r="AS15" s="254"/>
      <c r="AT15" s="254"/>
      <c r="AU15" s="254"/>
      <c r="AV15" s="254"/>
      <c r="AW15" s="254"/>
      <c r="AX15" s="254"/>
      <c r="AY15" s="254"/>
      <c r="AZ15" s="254"/>
      <c r="BA15" s="254"/>
      <c r="BB15" s="254"/>
      <c r="BC15" s="254"/>
      <c r="BD15" s="254"/>
      <c r="BE15" s="254"/>
      <c r="BF15" s="254"/>
      <c r="BG15" s="39"/>
      <c r="BH15" s="39"/>
      <c r="BI15" s="33"/>
    </row>
    <row r="16" spans="1:118" ht="11.1" customHeight="1">
      <c r="A16" s="33"/>
      <c r="B16" s="91"/>
      <c r="C16" s="254"/>
      <c r="D16" s="254"/>
      <c r="E16" s="254"/>
      <c r="F16" s="254"/>
      <c r="G16" s="254"/>
      <c r="H16" s="254"/>
      <c r="I16" s="254"/>
      <c r="J16" s="254"/>
      <c r="K16" s="254"/>
      <c r="L16" s="254"/>
      <c r="M16" s="254"/>
      <c r="N16" s="254"/>
      <c r="O16" s="254"/>
      <c r="P16" s="254"/>
      <c r="Q16" s="254"/>
      <c r="R16" s="254"/>
      <c r="S16" s="254"/>
      <c r="T16" s="254"/>
      <c r="U16" s="254"/>
      <c r="V16" s="254"/>
      <c r="W16" s="254"/>
      <c r="X16" s="254"/>
      <c r="Y16" s="254"/>
      <c r="Z16" s="254"/>
      <c r="AA16" s="254"/>
      <c r="AB16" s="254"/>
      <c r="AC16" s="254"/>
      <c r="AD16" s="254"/>
      <c r="AE16" s="254"/>
      <c r="AF16" s="254"/>
      <c r="AG16" s="254"/>
      <c r="AH16" s="254"/>
      <c r="AI16" s="254"/>
      <c r="AJ16" s="254"/>
      <c r="AK16" s="254"/>
      <c r="AL16" s="254"/>
      <c r="AM16" s="254"/>
      <c r="AN16" s="254"/>
      <c r="AO16" s="254"/>
      <c r="AP16" s="254"/>
      <c r="AQ16" s="254"/>
      <c r="AR16" s="254"/>
      <c r="AS16" s="254"/>
      <c r="AT16" s="254"/>
      <c r="AU16" s="254"/>
      <c r="AV16" s="254"/>
      <c r="AW16" s="254"/>
      <c r="AX16" s="254"/>
      <c r="AY16" s="254"/>
      <c r="AZ16" s="254"/>
      <c r="BA16" s="254"/>
      <c r="BB16" s="254"/>
      <c r="BC16" s="254"/>
      <c r="BD16" s="254"/>
      <c r="BE16" s="254"/>
      <c r="BF16" s="254"/>
      <c r="BG16" s="39"/>
      <c r="BH16" s="39"/>
      <c r="BI16" s="33"/>
    </row>
    <row r="17" spans="1:61" ht="9" customHeight="1">
      <c r="A17" s="33"/>
      <c r="B17" s="79"/>
      <c r="C17" s="79"/>
      <c r="D17" s="79"/>
      <c r="E17" s="79"/>
      <c r="F17" s="79"/>
      <c r="G17" s="79"/>
      <c r="H17" s="79"/>
      <c r="I17" s="79"/>
      <c r="J17" s="79"/>
      <c r="K17" s="79"/>
      <c r="L17" s="79"/>
      <c r="M17" s="79"/>
      <c r="N17" s="79"/>
      <c r="O17" s="79"/>
      <c r="P17" s="79"/>
      <c r="Q17" s="79"/>
      <c r="R17" s="79"/>
      <c r="S17" s="79"/>
      <c r="T17" s="79"/>
      <c r="U17" s="79"/>
      <c r="V17" s="79"/>
      <c r="W17" s="79"/>
      <c r="X17" s="79"/>
      <c r="Y17" s="79"/>
      <c r="Z17" s="79"/>
      <c r="AA17" s="79"/>
      <c r="AB17" s="79"/>
      <c r="AC17" s="79"/>
      <c r="AD17" s="79"/>
      <c r="AE17" s="79"/>
      <c r="AF17" s="79"/>
      <c r="AG17" s="79"/>
      <c r="AH17" s="79"/>
      <c r="AI17" s="79"/>
      <c r="AJ17" s="79"/>
      <c r="AK17" s="79"/>
      <c r="AL17" s="79"/>
      <c r="AM17" s="79"/>
      <c r="AN17" s="79"/>
      <c r="AO17" s="79"/>
      <c r="AP17" s="79"/>
      <c r="AQ17" s="79"/>
      <c r="AR17" s="79"/>
      <c r="AS17" s="79"/>
      <c r="AT17" s="79"/>
      <c r="AU17" s="79"/>
      <c r="AV17" s="79"/>
      <c r="AW17" s="79"/>
      <c r="AX17" s="79"/>
      <c r="AY17" s="79"/>
      <c r="AZ17" s="79"/>
      <c r="BA17" s="79"/>
      <c r="BB17" s="79"/>
      <c r="BC17" s="79"/>
      <c r="BD17" s="79"/>
      <c r="BE17" s="79"/>
      <c r="BF17" s="90"/>
      <c r="BG17" s="38"/>
      <c r="BH17" s="38"/>
      <c r="BI17" s="33"/>
    </row>
    <row r="18" spans="1:61" ht="8.25" customHeight="1">
      <c r="A18" s="33"/>
      <c r="B18" s="94"/>
      <c r="C18" s="94"/>
      <c r="D18" s="94"/>
      <c r="E18" s="94"/>
      <c r="F18" s="94"/>
      <c r="G18" s="94"/>
      <c r="H18" s="94"/>
      <c r="I18" s="94"/>
      <c r="J18" s="94"/>
      <c r="K18" s="94"/>
      <c r="L18" s="94"/>
      <c r="M18" s="94"/>
      <c r="N18" s="94"/>
      <c r="O18" s="94"/>
      <c r="P18" s="94"/>
      <c r="Q18" s="94"/>
      <c r="R18" s="94"/>
      <c r="S18" s="79"/>
      <c r="T18" s="79"/>
      <c r="U18" s="256" t="s">
        <v>526</v>
      </c>
      <c r="V18" s="256"/>
      <c r="W18" s="256"/>
      <c r="X18" s="256"/>
      <c r="Y18" s="256"/>
      <c r="Z18" s="256"/>
      <c r="AA18" s="256"/>
      <c r="AB18" s="256"/>
      <c r="AC18" s="256"/>
      <c r="AD18" s="256"/>
      <c r="AE18" s="256"/>
      <c r="AF18" s="256"/>
      <c r="AG18" s="256"/>
      <c r="AH18" s="256"/>
      <c r="AI18" s="256"/>
      <c r="AJ18" s="256"/>
      <c r="AK18" s="256"/>
      <c r="AL18" s="256"/>
      <c r="AM18" s="256"/>
      <c r="AN18" s="256"/>
      <c r="AO18" s="256"/>
      <c r="AP18" s="256"/>
      <c r="AQ18" s="256"/>
      <c r="AR18" s="256"/>
      <c r="AS18" s="256"/>
      <c r="AT18" s="256"/>
      <c r="AU18" s="256"/>
      <c r="AV18" s="256"/>
      <c r="AW18" s="256"/>
      <c r="AX18" s="256"/>
      <c r="AY18" s="256"/>
      <c r="AZ18" s="256"/>
      <c r="BA18" s="256"/>
      <c r="BB18" s="256"/>
      <c r="BC18" s="256"/>
      <c r="BD18" s="79"/>
      <c r="BE18" s="79"/>
      <c r="BF18" s="92"/>
      <c r="BG18" s="39"/>
      <c r="BH18" s="39"/>
      <c r="BI18" s="33"/>
    </row>
    <row r="19" spans="1:61" ht="8.25" customHeight="1" thickBot="1">
      <c r="A19" s="33"/>
      <c r="B19" s="95"/>
      <c r="C19" s="95"/>
      <c r="D19" s="95"/>
      <c r="E19" s="95"/>
      <c r="F19" s="95"/>
      <c r="G19" s="95"/>
      <c r="H19" s="95"/>
      <c r="I19" s="95"/>
      <c r="J19" s="95"/>
      <c r="K19" s="95"/>
      <c r="L19" s="95"/>
      <c r="M19" s="95"/>
      <c r="N19" s="95"/>
      <c r="O19" s="95"/>
      <c r="P19" s="95"/>
      <c r="Q19" s="95"/>
      <c r="R19" s="95"/>
      <c r="S19" s="91"/>
      <c r="T19" s="91"/>
      <c r="U19" s="256"/>
      <c r="V19" s="256"/>
      <c r="W19" s="256"/>
      <c r="X19" s="256"/>
      <c r="Y19" s="256"/>
      <c r="Z19" s="256"/>
      <c r="AA19" s="256"/>
      <c r="AB19" s="256"/>
      <c r="AC19" s="256"/>
      <c r="AD19" s="256"/>
      <c r="AE19" s="256"/>
      <c r="AF19" s="256"/>
      <c r="AG19" s="256"/>
      <c r="AH19" s="256"/>
      <c r="AI19" s="256"/>
      <c r="AJ19" s="256"/>
      <c r="AK19" s="256"/>
      <c r="AL19" s="256"/>
      <c r="AM19" s="256"/>
      <c r="AN19" s="256"/>
      <c r="AO19" s="256"/>
      <c r="AP19" s="256"/>
      <c r="AQ19" s="256"/>
      <c r="AR19" s="256"/>
      <c r="AS19" s="256"/>
      <c r="AT19" s="256"/>
      <c r="AU19" s="256"/>
      <c r="AV19" s="256"/>
      <c r="AW19" s="256"/>
      <c r="AX19" s="256"/>
      <c r="AY19" s="256"/>
      <c r="AZ19" s="256"/>
      <c r="BA19" s="256"/>
      <c r="BB19" s="256"/>
      <c r="BC19" s="256"/>
      <c r="BD19" s="91"/>
      <c r="BE19" s="91"/>
      <c r="BF19" s="92"/>
      <c r="BG19" s="39"/>
      <c r="BH19" s="39"/>
      <c r="BI19" s="33"/>
    </row>
    <row r="20" spans="1:61" ht="9" customHeight="1" thickBot="1">
      <c r="A20" s="33"/>
      <c r="B20" s="94"/>
      <c r="C20" s="220" t="s">
        <v>527</v>
      </c>
      <c r="D20" s="221"/>
      <c r="E20" s="221"/>
      <c r="F20" s="221"/>
      <c r="G20" s="221"/>
      <c r="H20" s="221"/>
      <c r="I20" s="221"/>
      <c r="J20" s="221"/>
      <c r="K20" s="221"/>
      <c r="L20" s="221"/>
      <c r="M20" s="221"/>
      <c r="N20" s="221"/>
      <c r="O20" s="221"/>
      <c r="P20" s="221"/>
      <c r="Q20" s="221"/>
      <c r="R20" s="222"/>
      <c r="S20" s="33"/>
      <c r="T20" s="33"/>
      <c r="U20" s="33"/>
      <c r="V20" s="33"/>
      <c r="W20" s="40"/>
      <c r="X20" s="40"/>
      <c r="Y20" s="40"/>
      <c r="Z20" s="40"/>
      <c r="AA20" s="40"/>
      <c r="AB20" s="40"/>
      <c r="AC20" s="40"/>
      <c r="AD20" s="40"/>
      <c r="AE20" s="40"/>
      <c r="AF20" s="40"/>
      <c r="AG20" s="40"/>
      <c r="AH20" s="40"/>
      <c r="AI20" s="40"/>
      <c r="AJ20" s="40"/>
      <c r="AK20" s="40"/>
      <c r="AL20" s="40"/>
      <c r="AM20" s="40"/>
      <c r="AN20" s="40"/>
      <c r="AO20" s="40"/>
      <c r="AP20" s="40"/>
      <c r="AQ20" s="40"/>
      <c r="AR20" s="40"/>
      <c r="AS20" s="40"/>
      <c r="AT20" s="40"/>
      <c r="AU20" s="40"/>
      <c r="AV20" s="40"/>
      <c r="AW20" s="40"/>
      <c r="AX20" s="40"/>
      <c r="AY20" s="40"/>
      <c r="AZ20" s="40"/>
      <c r="BA20" s="40"/>
      <c r="BB20" s="40"/>
      <c r="BC20" s="40"/>
      <c r="BD20" s="40"/>
      <c r="BE20" s="40"/>
      <c r="BF20" s="40"/>
      <c r="BG20" s="40"/>
      <c r="BH20" s="40"/>
      <c r="BI20" s="33"/>
    </row>
    <row r="21" spans="1:61" ht="22.5" customHeight="1">
      <c r="A21" s="33"/>
      <c r="B21" s="94"/>
      <c r="C21" s="223"/>
      <c r="D21" s="224"/>
      <c r="E21" s="224"/>
      <c r="F21" s="224"/>
      <c r="G21" s="224"/>
      <c r="H21" s="224"/>
      <c r="I21" s="224"/>
      <c r="J21" s="224"/>
      <c r="K21" s="224"/>
      <c r="L21" s="224"/>
      <c r="M21" s="224"/>
      <c r="N21" s="224"/>
      <c r="O21" s="224"/>
      <c r="P21" s="224"/>
      <c r="Q21" s="224"/>
      <c r="R21" s="225"/>
      <c r="S21" s="33"/>
      <c r="T21" s="33"/>
      <c r="U21" s="238" t="s">
        <v>2404</v>
      </c>
      <c r="V21" s="239"/>
      <c r="W21" s="239"/>
      <c r="X21" s="239"/>
      <c r="Y21" s="239"/>
      <c r="Z21" s="239"/>
      <c r="AA21" s="239"/>
      <c r="AB21" s="239"/>
      <c r="AC21" s="239"/>
      <c r="AD21" s="239"/>
      <c r="AE21" s="239"/>
      <c r="AF21" s="239"/>
      <c r="AG21" s="239"/>
      <c r="AH21" s="239"/>
      <c r="AI21" s="239"/>
      <c r="AJ21" s="239"/>
      <c r="AK21" s="239"/>
      <c r="AL21" s="239"/>
      <c r="AM21" s="239"/>
      <c r="AN21" s="239"/>
      <c r="AO21" s="239"/>
      <c r="AP21" s="239"/>
      <c r="AQ21" s="239"/>
      <c r="AR21" s="239"/>
      <c r="AS21" s="239"/>
      <c r="AT21" s="239"/>
      <c r="AU21" s="239"/>
      <c r="AV21" s="239"/>
      <c r="AW21" s="239"/>
      <c r="AX21" s="239"/>
      <c r="AY21" s="239"/>
      <c r="AZ21" s="239"/>
      <c r="BA21" s="239"/>
      <c r="BB21" s="239"/>
      <c r="BC21" s="36"/>
      <c r="BD21" s="40"/>
      <c r="BE21" s="40"/>
      <c r="BF21" s="40"/>
      <c r="BG21" s="40"/>
      <c r="BH21" s="40"/>
      <c r="BI21" s="33"/>
    </row>
    <row r="22" spans="1:61" ht="9.75" customHeight="1">
      <c r="A22" s="41"/>
      <c r="B22" s="96"/>
      <c r="C22" s="226"/>
      <c r="D22" s="227"/>
      <c r="E22" s="227"/>
      <c r="F22" s="227"/>
      <c r="G22" s="227"/>
      <c r="H22" s="227"/>
      <c r="I22" s="227"/>
      <c r="J22" s="227"/>
      <c r="K22" s="227"/>
      <c r="L22" s="227"/>
      <c r="M22" s="227"/>
      <c r="N22" s="227"/>
      <c r="O22" s="227"/>
      <c r="P22" s="227"/>
      <c r="Q22" s="227"/>
      <c r="R22" s="228"/>
      <c r="S22" s="41"/>
      <c r="T22" s="41"/>
      <c r="U22" s="239"/>
      <c r="V22" s="239"/>
      <c r="W22" s="239"/>
      <c r="X22" s="239"/>
      <c r="Y22" s="239"/>
      <c r="Z22" s="239"/>
      <c r="AA22" s="239"/>
      <c r="AB22" s="239"/>
      <c r="AC22" s="239"/>
      <c r="AD22" s="239"/>
      <c r="AE22" s="239"/>
      <c r="AF22" s="239"/>
      <c r="AG22" s="239"/>
      <c r="AH22" s="239"/>
      <c r="AI22" s="239"/>
      <c r="AJ22" s="239"/>
      <c r="AK22" s="239"/>
      <c r="AL22" s="239"/>
      <c r="AM22" s="239"/>
      <c r="AN22" s="239"/>
      <c r="AO22" s="239"/>
      <c r="AP22" s="239"/>
      <c r="AQ22" s="239"/>
      <c r="AR22" s="239"/>
      <c r="AS22" s="239"/>
      <c r="AT22" s="239"/>
      <c r="AU22" s="239"/>
      <c r="AV22" s="239"/>
      <c r="AW22" s="239"/>
      <c r="AX22" s="239"/>
      <c r="AY22" s="239"/>
      <c r="AZ22" s="239"/>
      <c r="BA22" s="239"/>
      <c r="BB22" s="239"/>
      <c r="BC22" s="36"/>
      <c r="BD22" s="41"/>
      <c r="BE22" s="41"/>
      <c r="BF22" s="41"/>
      <c r="BG22" s="41"/>
      <c r="BH22" s="41"/>
      <c r="BI22" s="33"/>
    </row>
    <row r="23" spans="1:61" ht="14.25" customHeight="1" thickBot="1">
      <c r="A23" s="41"/>
      <c r="B23" s="94"/>
      <c r="C23" s="229"/>
      <c r="D23" s="230"/>
      <c r="E23" s="230"/>
      <c r="F23" s="230"/>
      <c r="G23" s="230"/>
      <c r="H23" s="230"/>
      <c r="I23" s="230"/>
      <c r="J23" s="230"/>
      <c r="K23" s="230"/>
      <c r="L23" s="230"/>
      <c r="M23" s="230"/>
      <c r="N23" s="230"/>
      <c r="O23" s="230"/>
      <c r="P23" s="230"/>
      <c r="Q23" s="230"/>
      <c r="R23" s="231"/>
      <c r="S23" s="33"/>
      <c r="T23" s="33"/>
      <c r="U23" s="257" t="s">
        <v>2394</v>
      </c>
      <c r="V23" s="257"/>
      <c r="W23" s="257"/>
      <c r="X23" s="257"/>
      <c r="Y23" s="257"/>
      <c r="Z23" s="257"/>
      <c r="AA23" s="257"/>
      <c r="AB23" s="257"/>
      <c r="AC23" s="257"/>
      <c r="AD23" s="257"/>
      <c r="AE23" s="257"/>
      <c r="AF23" s="257"/>
      <c r="AG23" s="257"/>
      <c r="AH23" s="257"/>
      <c r="AI23" s="257"/>
      <c r="AJ23" s="257"/>
      <c r="AK23" s="257"/>
      <c r="AL23" s="257"/>
      <c r="AM23" s="257"/>
      <c r="AN23" s="257"/>
      <c r="AO23" s="257"/>
      <c r="AP23" s="257"/>
      <c r="AQ23" s="257"/>
      <c r="AR23" s="257"/>
      <c r="AS23" s="257"/>
      <c r="AT23" s="257"/>
      <c r="AU23" s="257"/>
      <c r="AV23" s="257"/>
      <c r="AW23" s="257"/>
      <c r="AX23" s="257"/>
      <c r="AY23" s="257"/>
      <c r="AZ23" s="257"/>
      <c r="BA23" s="257"/>
      <c r="BB23" s="257"/>
      <c r="BC23" s="40"/>
      <c r="BD23" s="40"/>
      <c r="BE23" s="40"/>
      <c r="BF23" s="40"/>
      <c r="BG23" s="40"/>
      <c r="BH23" s="41"/>
      <c r="BI23" s="33"/>
    </row>
    <row r="24" spans="1:61" ht="9" customHeight="1" thickBot="1">
      <c r="A24" s="33"/>
      <c r="B24" s="94"/>
      <c r="C24" s="220" t="s">
        <v>540</v>
      </c>
      <c r="D24" s="221"/>
      <c r="E24" s="221"/>
      <c r="F24" s="221"/>
      <c r="G24" s="221"/>
      <c r="H24" s="221"/>
      <c r="I24" s="221"/>
      <c r="J24" s="221"/>
      <c r="K24" s="221"/>
      <c r="L24" s="221"/>
      <c r="M24" s="221"/>
      <c r="N24" s="221"/>
      <c r="O24" s="221"/>
      <c r="P24" s="221"/>
      <c r="Q24" s="221"/>
      <c r="R24" s="222"/>
      <c r="S24" s="33"/>
      <c r="T24" s="33"/>
      <c r="U24" s="257"/>
      <c r="V24" s="257"/>
      <c r="W24" s="257"/>
      <c r="X24" s="257"/>
      <c r="Y24" s="257"/>
      <c r="Z24" s="257"/>
      <c r="AA24" s="257"/>
      <c r="AB24" s="257"/>
      <c r="AC24" s="257"/>
      <c r="AD24" s="257"/>
      <c r="AE24" s="257"/>
      <c r="AF24" s="257"/>
      <c r="AG24" s="257"/>
      <c r="AH24" s="257"/>
      <c r="AI24" s="257"/>
      <c r="AJ24" s="257"/>
      <c r="AK24" s="257"/>
      <c r="AL24" s="257"/>
      <c r="AM24" s="257"/>
      <c r="AN24" s="257"/>
      <c r="AO24" s="257"/>
      <c r="AP24" s="257"/>
      <c r="AQ24" s="257"/>
      <c r="AR24" s="257"/>
      <c r="AS24" s="257"/>
      <c r="AT24" s="257"/>
      <c r="AU24" s="257"/>
      <c r="AV24" s="257"/>
      <c r="AW24" s="257"/>
      <c r="AX24" s="257"/>
      <c r="AY24" s="257"/>
      <c r="AZ24" s="257"/>
      <c r="BA24" s="257"/>
      <c r="BB24" s="257"/>
      <c r="BC24" s="101"/>
      <c r="BD24" s="101"/>
      <c r="BE24" s="101"/>
      <c r="BF24" s="101"/>
      <c r="BG24" s="101"/>
      <c r="BH24" s="93"/>
      <c r="BI24" s="33"/>
    </row>
    <row r="25" spans="1:61" ht="9" customHeight="1">
      <c r="A25" s="33"/>
      <c r="B25" s="94"/>
      <c r="C25" s="223"/>
      <c r="D25" s="224"/>
      <c r="E25" s="224"/>
      <c r="F25" s="224"/>
      <c r="G25" s="224"/>
      <c r="H25" s="224"/>
      <c r="I25" s="224"/>
      <c r="J25" s="224"/>
      <c r="K25" s="224"/>
      <c r="L25" s="224"/>
      <c r="M25" s="224"/>
      <c r="N25" s="224"/>
      <c r="O25" s="224"/>
      <c r="P25" s="224"/>
      <c r="Q25" s="224"/>
      <c r="R25" s="225"/>
      <c r="S25" s="33"/>
      <c r="T25" s="33"/>
      <c r="U25" s="244" t="s">
        <v>2395</v>
      </c>
      <c r="V25" s="245"/>
      <c r="W25" s="245"/>
      <c r="X25" s="245"/>
      <c r="Y25" s="245"/>
      <c r="Z25" s="245"/>
      <c r="AA25" s="245"/>
      <c r="AB25" s="245"/>
      <c r="AC25" s="245"/>
      <c r="AD25" s="245"/>
      <c r="AE25" s="245"/>
      <c r="AF25" s="245"/>
      <c r="AG25" s="245"/>
      <c r="AH25" s="245"/>
      <c r="AI25" s="245"/>
      <c r="AJ25" s="245"/>
      <c r="AK25" s="245"/>
      <c r="AL25" s="245"/>
      <c r="AM25" s="245"/>
      <c r="AN25" s="245"/>
      <c r="AO25" s="245"/>
      <c r="AP25" s="245"/>
      <c r="AQ25" s="245"/>
      <c r="AR25" s="245"/>
      <c r="AS25" s="245"/>
      <c r="AT25" s="245"/>
      <c r="AU25" s="245"/>
      <c r="AV25" s="245"/>
      <c r="AW25" s="245"/>
      <c r="AX25" s="245"/>
      <c r="AY25" s="245"/>
      <c r="AZ25" s="245"/>
      <c r="BA25" s="245"/>
      <c r="BB25" s="43"/>
      <c r="BC25" s="101"/>
      <c r="BD25" s="101"/>
      <c r="BE25" s="101"/>
      <c r="BF25" s="246" t="s">
        <v>539</v>
      </c>
      <c r="BG25" s="246"/>
      <c r="BH25" s="93"/>
      <c r="BI25" s="33"/>
    </row>
    <row r="26" spans="1:61" ht="9" customHeight="1">
      <c r="A26" s="33"/>
      <c r="B26" s="94"/>
      <c r="C26" s="226"/>
      <c r="D26" s="227"/>
      <c r="E26" s="227"/>
      <c r="F26" s="227"/>
      <c r="G26" s="227"/>
      <c r="H26" s="227"/>
      <c r="I26" s="227"/>
      <c r="J26" s="227"/>
      <c r="K26" s="227"/>
      <c r="L26" s="227"/>
      <c r="M26" s="227"/>
      <c r="N26" s="227"/>
      <c r="O26" s="227"/>
      <c r="P26" s="227"/>
      <c r="Q26" s="227"/>
      <c r="R26" s="228"/>
      <c r="S26" s="33"/>
      <c r="T26" s="33"/>
      <c r="U26" s="245"/>
      <c r="V26" s="245"/>
      <c r="W26" s="245"/>
      <c r="X26" s="245"/>
      <c r="Y26" s="245"/>
      <c r="Z26" s="245"/>
      <c r="AA26" s="245"/>
      <c r="AB26" s="245"/>
      <c r="AC26" s="245"/>
      <c r="AD26" s="245"/>
      <c r="AE26" s="245"/>
      <c r="AF26" s="245"/>
      <c r="AG26" s="245"/>
      <c r="AH26" s="245"/>
      <c r="AI26" s="245"/>
      <c r="AJ26" s="245"/>
      <c r="AK26" s="245"/>
      <c r="AL26" s="245"/>
      <c r="AM26" s="245"/>
      <c r="AN26" s="245"/>
      <c r="AO26" s="245"/>
      <c r="AP26" s="245"/>
      <c r="AQ26" s="245"/>
      <c r="AR26" s="245"/>
      <c r="AS26" s="245"/>
      <c r="AT26" s="245"/>
      <c r="AU26" s="245"/>
      <c r="AV26" s="245"/>
      <c r="AW26" s="245"/>
      <c r="AX26" s="245"/>
      <c r="AY26" s="245"/>
      <c r="AZ26" s="245"/>
      <c r="BA26" s="245"/>
      <c r="BB26" s="43"/>
      <c r="BC26" s="101"/>
      <c r="BD26" s="101"/>
      <c r="BE26" s="101"/>
      <c r="BF26" s="246"/>
      <c r="BG26" s="246"/>
      <c r="BH26" s="93"/>
      <c r="BI26" s="33"/>
    </row>
    <row r="27" spans="1:61" ht="12.75" customHeight="1">
      <c r="A27" s="33"/>
      <c r="B27" s="94"/>
      <c r="C27" s="226"/>
      <c r="D27" s="227"/>
      <c r="E27" s="227"/>
      <c r="F27" s="227"/>
      <c r="G27" s="227"/>
      <c r="H27" s="227"/>
      <c r="I27" s="227"/>
      <c r="J27" s="227"/>
      <c r="K27" s="227"/>
      <c r="L27" s="227"/>
      <c r="M27" s="227"/>
      <c r="N27" s="227"/>
      <c r="O27" s="227"/>
      <c r="P27" s="227"/>
      <c r="Q27" s="227"/>
      <c r="R27" s="228"/>
      <c r="S27" s="33"/>
      <c r="T27" s="33"/>
      <c r="U27" s="33"/>
      <c r="V27" s="33"/>
      <c r="W27" s="42"/>
      <c r="X27" s="42"/>
      <c r="Y27" s="42"/>
      <c r="Z27" s="42"/>
      <c r="AA27" s="42"/>
      <c r="AB27" s="255"/>
      <c r="AC27" s="255"/>
      <c r="AD27" s="255"/>
      <c r="AE27" s="255"/>
      <c r="AF27" s="255"/>
      <c r="AG27" s="255"/>
      <c r="AH27" s="255"/>
      <c r="AI27" s="255"/>
      <c r="AJ27" s="255"/>
      <c r="AK27" s="255"/>
      <c r="AL27" s="255"/>
      <c r="AM27" s="255"/>
      <c r="AN27" s="255"/>
      <c r="AO27" s="255"/>
      <c r="AP27" s="255"/>
      <c r="AQ27" s="255"/>
      <c r="AR27" s="255"/>
      <c r="AS27" s="255"/>
      <c r="AT27" s="255"/>
      <c r="AU27" s="33"/>
      <c r="AV27" s="33"/>
      <c r="AW27" s="33"/>
      <c r="AX27" s="33"/>
      <c r="AY27" s="33"/>
      <c r="AZ27" s="33"/>
      <c r="BA27" s="33"/>
      <c r="BB27" s="43"/>
      <c r="BC27" s="101"/>
      <c r="BD27" s="101"/>
      <c r="BE27" s="101"/>
      <c r="BF27" s="246"/>
      <c r="BG27" s="246"/>
      <c r="BH27" s="101"/>
      <c r="BI27" s="33"/>
    </row>
    <row r="28" spans="1:61" ht="9" customHeight="1">
      <c r="A28" s="33"/>
      <c r="B28" s="94"/>
      <c r="C28" s="226"/>
      <c r="D28" s="227"/>
      <c r="E28" s="227"/>
      <c r="F28" s="227"/>
      <c r="G28" s="227"/>
      <c r="H28" s="227"/>
      <c r="I28" s="227"/>
      <c r="J28" s="227"/>
      <c r="K28" s="227"/>
      <c r="L28" s="227"/>
      <c r="M28" s="227"/>
      <c r="N28" s="227"/>
      <c r="O28" s="227"/>
      <c r="P28" s="227"/>
      <c r="Q28" s="227"/>
      <c r="R28" s="228"/>
      <c r="S28" s="33"/>
      <c r="T28" s="33"/>
      <c r="U28" s="98"/>
      <c r="V28" s="98"/>
      <c r="W28" s="99"/>
      <c r="X28" s="99"/>
      <c r="Y28" s="99"/>
      <c r="Z28" s="99"/>
      <c r="AA28" s="99"/>
      <c r="AB28" s="99"/>
      <c r="AC28" s="99"/>
      <c r="AD28" s="99"/>
      <c r="AE28" s="99"/>
      <c r="AF28" s="99"/>
      <c r="AG28" s="99"/>
      <c r="AH28" s="99"/>
      <c r="AI28" s="99"/>
      <c r="AJ28" s="99"/>
      <c r="AK28" s="99"/>
      <c r="AL28" s="99"/>
      <c r="AM28" s="99"/>
      <c r="AN28" s="100"/>
      <c r="AO28" s="100"/>
      <c r="AP28" s="100"/>
      <c r="AQ28" s="100"/>
      <c r="AR28" s="100"/>
      <c r="AS28" s="100"/>
      <c r="AT28" s="100"/>
      <c r="AU28" s="100"/>
      <c r="AV28" s="100"/>
      <c r="AW28" s="100"/>
      <c r="AX28" s="100"/>
      <c r="AY28" s="100"/>
      <c r="AZ28" s="100"/>
      <c r="BA28" s="100"/>
      <c r="BB28" s="43"/>
      <c r="BC28" s="101"/>
      <c r="BD28" s="101"/>
      <c r="BE28" s="101"/>
      <c r="BF28" s="246"/>
      <c r="BG28" s="246"/>
      <c r="BH28" s="101"/>
      <c r="BI28" s="33"/>
    </row>
    <row r="29" spans="1:61" ht="3.75" customHeight="1" thickBot="1">
      <c r="A29" s="33"/>
      <c r="B29" s="94"/>
      <c r="C29" s="226"/>
      <c r="D29" s="227"/>
      <c r="E29" s="227"/>
      <c r="F29" s="227"/>
      <c r="G29" s="227"/>
      <c r="H29" s="227"/>
      <c r="I29" s="227"/>
      <c r="J29" s="227"/>
      <c r="K29" s="227"/>
      <c r="L29" s="227"/>
      <c r="M29" s="227"/>
      <c r="N29" s="227"/>
      <c r="O29" s="227"/>
      <c r="P29" s="227"/>
      <c r="Q29" s="227"/>
      <c r="R29" s="228"/>
      <c r="S29" s="33"/>
      <c r="T29" s="33"/>
      <c r="U29" s="98"/>
      <c r="V29" s="44"/>
      <c r="W29" s="44"/>
      <c r="X29" s="45"/>
      <c r="Y29" s="45"/>
      <c r="Z29" s="45"/>
      <c r="AA29" s="45"/>
      <c r="AB29" s="45"/>
      <c r="AC29" s="45"/>
      <c r="AD29" s="45"/>
      <c r="AE29" s="45"/>
      <c r="AF29" s="45"/>
      <c r="AG29" s="45"/>
      <c r="AH29" s="45"/>
      <c r="AI29" s="45"/>
      <c r="AJ29" s="45"/>
      <c r="AK29" s="45"/>
      <c r="AL29" s="45"/>
      <c r="AM29" s="45"/>
      <c r="AN29" s="45"/>
      <c r="AO29" s="104"/>
      <c r="AP29" s="104"/>
      <c r="AQ29" s="104"/>
      <c r="AR29" s="104"/>
      <c r="AS29" s="104"/>
      <c r="AT29" s="104"/>
      <c r="AU29" s="104"/>
      <c r="AV29" s="104"/>
      <c r="AW29" s="104"/>
      <c r="AX29" s="104"/>
      <c r="AY29" s="104"/>
      <c r="AZ29" s="104"/>
      <c r="BA29" s="104"/>
      <c r="BB29" s="104"/>
      <c r="BC29" s="104"/>
      <c r="BD29" s="101"/>
      <c r="BE29" s="101"/>
      <c r="BF29" s="246"/>
      <c r="BG29" s="246"/>
      <c r="BH29" s="101"/>
      <c r="BI29" s="33"/>
    </row>
    <row r="30" spans="1:61" ht="9" customHeight="1">
      <c r="A30" s="33"/>
      <c r="B30" s="94"/>
      <c r="C30" s="226"/>
      <c r="D30" s="227"/>
      <c r="E30" s="227"/>
      <c r="F30" s="227"/>
      <c r="G30" s="227"/>
      <c r="H30" s="227"/>
      <c r="I30" s="227"/>
      <c r="J30" s="227"/>
      <c r="K30" s="227"/>
      <c r="L30" s="227"/>
      <c r="M30" s="227"/>
      <c r="N30" s="227"/>
      <c r="O30" s="227"/>
      <c r="P30" s="227"/>
      <c r="Q30" s="227"/>
      <c r="R30" s="228"/>
      <c r="S30" s="33"/>
      <c r="T30" s="33"/>
      <c r="U30" s="94"/>
      <c r="V30" s="259" t="s">
        <v>542</v>
      </c>
      <c r="W30" s="259"/>
      <c r="X30" s="240" t="s">
        <v>551</v>
      </c>
      <c r="Y30" s="240"/>
      <c r="Z30" s="240"/>
      <c r="AA30" s="240"/>
      <c r="AB30" s="240"/>
      <c r="AC30" s="240"/>
      <c r="AD30" s="240"/>
      <c r="AE30" s="240"/>
      <c r="AF30" s="240"/>
      <c r="AG30" s="240"/>
      <c r="AH30" s="240"/>
      <c r="AI30" s="240"/>
      <c r="AJ30" s="240"/>
      <c r="AK30" s="240"/>
      <c r="AL30" s="240"/>
      <c r="AM30" s="240"/>
      <c r="AN30" s="241"/>
      <c r="AO30" s="232">
        <f>'Лилии Colorline'!K6</f>
        <v>0</v>
      </c>
      <c r="AP30" s="233"/>
      <c r="AQ30" s="233"/>
      <c r="AR30" s="233"/>
      <c r="AS30" s="233"/>
      <c r="AT30" s="233"/>
      <c r="AU30" s="233"/>
      <c r="AV30" s="233"/>
      <c r="AW30" s="233"/>
      <c r="AX30" s="233"/>
      <c r="AY30" s="233"/>
      <c r="AZ30" s="233"/>
      <c r="BA30" s="233"/>
      <c r="BB30" s="234"/>
      <c r="BC30" s="104"/>
      <c r="BD30" s="101"/>
      <c r="BE30" s="101"/>
      <c r="BF30" s="246"/>
      <c r="BG30" s="246"/>
      <c r="BH30" s="101"/>
      <c r="BI30" s="33"/>
    </row>
    <row r="31" spans="1:61" ht="9" customHeight="1" thickBot="1">
      <c r="A31" s="33"/>
      <c r="B31" s="94"/>
      <c r="C31" s="229"/>
      <c r="D31" s="230"/>
      <c r="E31" s="230"/>
      <c r="F31" s="230"/>
      <c r="G31" s="230"/>
      <c r="H31" s="230"/>
      <c r="I31" s="230"/>
      <c r="J31" s="230"/>
      <c r="K31" s="230"/>
      <c r="L31" s="230"/>
      <c r="M31" s="230"/>
      <c r="N31" s="230"/>
      <c r="O31" s="230"/>
      <c r="P31" s="230"/>
      <c r="Q31" s="230"/>
      <c r="R31" s="231"/>
      <c r="S31" s="33"/>
      <c r="T31" s="33"/>
      <c r="U31" s="79"/>
      <c r="V31" s="260"/>
      <c r="W31" s="260"/>
      <c r="X31" s="242"/>
      <c r="Y31" s="242"/>
      <c r="Z31" s="242"/>
      <c r="AA31" s="242"/>
      <c r="AB31" s="242"/>
      <c r="AC31" s="242"/>
      <c r="AD31" s="242"/>
      <c r="AE31" s="242"/>
      <c r="AF31" s="242"/>
      <c r="AG31" s="242"/>
      <c r="AH31" s="242"/>
      <c r="AI31" s="242"/>
      <c r="AJ31" s="242"/>
      <c r="AK31" s="242"/>
      <c r="AL31" s="242"/>
      <c r="AM31" s="242"/>
      <c r="AN31" s="243"/>
      <c r="AO31" s="235"/>
      <c r="AP31" s="236"/>
      <c r="AQ31" s="236"/>
      <c r="AR31" s="236"/>
      <c r="AS31" s="236"/>
      <c r="AT31" s="236"/>
      <c r="AU31" s="236"/>
      <c r="AV31" s="236"/>
      <c r="AW31" s="236"/>
      <c r="AX31" s="236"/>
      <c r="AY31" s="236"/>
      <c r="AZ31" s="236"/>
      <c r="BA31" s="236"/>
      <c r="BB31" s="237"/>
      <c r="BC31" s="104"/>
      <c r="BD31" s="101"/>
      <c r="BE31" s="101"/>
      <c r="BF31" s="246"/>
      <c r="BG31" s="246"/>
      <c r="BH31" s="101"/>
      <c r="BI31" s="33"/>
    </row>
    <row r="32" spans="1:61" ht="9" customHeight="1" thickBot="1">
      <c r="A32" s="33"/>
      <c r="B32" s="94"/>
      <c r="C32" s="220" t="s">
        <v>541</v>
      </c>
      <c r="D32" s="221"/>
      <c r="E32" s="221"/>
      <c r="F32" s="221"/>
      <c r="G32" s="221"/>
      <c r="H32" s="221"/>
      <c r="I32" s="221"/>
      <c r="J32" s="221"/>
      <c r="K32" s="221"/>
      <c r="L32" s="221"/>
      <c r="M32" s="221"/>
      <c r="N32" s="221"/>
      <c r="O32" s="221"/>
      <c r="P32" s="221"/>
      <c r="Q32" s="221"/>
      <c r="R32" s="222"/>
      <c r="S32" s="33"/>
      <c r="T32" s="33"/>
      <c r="U32" s="79"/>
      <c r="V32" s="247"/>
      <c r="W32" s="247"/>
      <c r="X32" s="273"/>
      <c r="Y32" s="273"/>
      <c r="Z32" s="273"/>
      <c r="AA32" s="273"/>
      <c r="AB32" s="273"/>
      <c r="AC32" s="273"/>
      <c r="AD32" s="273"/>
      <c r="AE32" s="273"/>
      <c r="AF32" s="273"/>
      <c r="AG32" s="273"/>
      <c r="AH32" s="273"/>
      <c r="AI32" s="273"/>
      <c r="AJ32" s="273"/>
      <c r="AK32" s="273"/>
      <c r="AL32" s="273"/>
      <c r="AM32" s="273"/>
      <c r="AN32" s="274"/>
      <c r="AO32" s="232"/>
      <c r="AP32" s="233"/>
      <c r="AQ32" s="233"/>
      <c r="AR32" s="233"/>
      <c r="AS32" s="233"/>
      <c r="AT32" s="233"/>
      <c r="AU32" s="233"/>
      <c r="AV32" s="233"/>
      <c r="AW32" s="233"/>
      <c r="AX32" s="233"/>
      <c r="AY32" s="233"/>
      <c r="AZ32" s="233"/>
      <c r="BA32" s="233"/>
      <c r="BB32" s="234"/>
      <c r="BC32" s="104"/>
      <c r="BD32" s="101"/>
      <c r="BE32" s="101"/>
      <c r="BF32" s="246"/>
      <c r="BG32" s="246"/>
      <c r="BH32" s="101"/>
      <c r="BI32" s="33"/>
    </row>
    <row r="33" spans="1:61" ht="9" customHeight="1" thickBot="1">
      <c r="A33" s="33"/>
      <c r="B33" s="94"/>
      <c r="C33" s="223"/>
      <c r="D33" s="224"/>
      <c r="E33" s="224"/>
      <c r="F33" s="224"/>
      <c r="G33" s="224"/>
      <c r="H33" s="224"/>
      <c r="I33" s="224"/>
      <c r="J33" s="224"/>
      <c r="K33" s="224"/>
      <c r="L33" s="224"/>
      <c r="M33" s="224"/>
      <c r="N33" s="224"/>
      <c r="O33" s="224"/>
      <c r="P33" s="224"/>
      <c r="Q33" s="224"/>
      <c r="R33" s="225"/>
      <c r="S33" s="33"/>
      <c r="T33" s="33"/>
      <c r="U33" s="79"/>
      <c r="V33" s="260"/>
      <c r="W33" s="260"/>
      <c r="X33" s="242"/>
      <c r="Y33" s="242"/>
      <c r="Z33" s="242"/>
      <c r="AA33" s="242"/>
      <c r="AB33" s="242"/>
      <c r="AC33" s="242"/>
      <c r="AD33" s="242"/>
      <c r="AE33" s="242"/>
      <c r="AF33" s="242"/>
      <c r="AG33" s="242"/>
      <c r="AH33" s="242"/>
      <c r="AI33" s="242"/>
      <c r="AJ33" s="242"/>
      <c r="AK33" s="242"/>
      <c r="AL33" s="242"/>
      <c r="AM33" s="242"/>
      <c r="AN33" s="243"/>
      <c r="AO33" s="235"/>
      <c r="AP33" s="236"/>
      <c r="AQ33" s="236"/>
      <c r="AR33" s="236"/>
      <c r="AS33" s="236"/>
      <c r="AT33" s="236"/>
      <c r="AU33" s="236"/>
      <c r="AV33" s="236"/>
      <c r="AW33" s="236"/>
      <c r="AX33" s="236"/>
      <c r="AY33" s="236"/>
      <c r="AZ33" s="236"/>
      <c r="BA33" s="236"/>
      <c r="BB33" s="237"/>
      <c r="BC33" s="104"/>
      <c r="BD33" s="101"/>
      <c r="BE33" s="101"/>
      <c r="BF33" s="246"/>
      <c r="BG33" s="246"/>
      <c r="BH33" s="101"/>
      <c r="BI33" s="33"/>
    </row>
    <row r="34" spans="1:61" ht="9" customHeight="1" thickBot="1">
      <c r="A34" s="33"/>
      <c r="B34" s="94"/>
      <c r="C34" s="229"/>
      <c r="D34" s="230"/>
      <c r="E34" s="230"/>
      <c r="F34" s="230"/>
      <c r="G34" s="230"/>
      <c r="H34" s="230"/>
      <c r="I34" s="230"/>
      <c r="J34" s="230"/>
      <c r="K34" s="230"/>
      <c r="L34" s="230"/>
      <c r="M34" s="230"/>
      <c r="N34" s="230"/>
      <c r="O34" s="230"/>
      <c r="P34" s="230"/>
      <c r="Q34" s="230"/>
      <c r="R34" s="231"/>
      <c r="S34" s="33"/>
      <c r="T34" s="33"/>
      <c r="U34" s="79"/>
      <c r="V34" s="247"/>
      <c r="W34" s="247"/>
      <c r="X34" s="273"/>
      <c r="Y34" s="273"/>
      <c r="Z34" s="273"/>
      <c r="AA34" s="273"/>
      <c r="AB34" s="273"/>
      <c r="AC34" s="273"/>
      <c r="AD34" s="273"/>
      <c r="AE34" s="273"/>
      <c r="AF34" s="273"/>
      <c r="AG34" s="273"/>
      <c r="AH34" s="273"/>
      <c r="AI34" s="273"/>
      <c r="AJ34" s="273"/>
      <c r="AK34" s="273"/>
      <c r="AL34" s="273"/>
      <c r="AM34" s="273"/>
      <c r="AN34" s="274"/>
      <c r="AO34" s="232"/>
      <c r="AP34" s="233"/>
      <c r="AQ34" s="233"/>
      <c r="AR34" s="233"/>
      <c r="AS34" s="233"/>
      <c r="AT34" s="233"/>
      <c r="AU34" s="233"/>
      <c r="AV34" s="233"/>
      <c r="AW34" s="233"/>
      <c r="AX34" s="233"/>
      <c r="AY34" s="233"/>
      <c r="AZ34" s="233"/>
      <c r="BA34" s="233"/>
      <c r="BB34" s="234"/>
      <c r="BC34" s="104"/>
      <c r="BD34" s="101"/>
      <c r="BE34" s="101"/>
      <c r="BF34" s="246"/>
      <c r="BG34" s="246"/>
      <c r="BH34" s="101"/>
      <c r="BI34" s="33"/>
    </row>
    <row r="35" spans="1:61" ht="9" customHeight="1" thickBot="1">
      <c r="A35" s="33"/>
      <c r="B35" s="94"/>
      <c r="C35" s="223"/>
      <c r="D35" s="224"/>
      <c r="E35" s="224"/>
      <c r="F35" s="224"/>
      <c r="G35" s="224"/>
      <c r="H35" s="224"/>
      <c r="I35" s="224"/>
      <c r="J35" s="224"/>
      <c r="K35" s="224"/>
      <c r="L35" s="224"/>
      <c r="M35" s="224"/>
      <c r="N35" s="224"/>
      <c r="O35" s="224"/>
      <c r="P35" s="224"/>
      <c r="Q35" s="224"/>
      <c r="R35" s="225"/>
      <c r="S35" s="33"/>
      <c r="T35" s="33"/>
      <c r="U35" s="79"/>
      <c r="V35" s="260"/>
      <c r="W35" s="260"/>
      <c r="X35" s="242"/>
      <c r="Y35" s="242"/>
      <c r="Z35" s="242"/>
      <c r="AA35" s="242"/>
      <c r="AB35" s="242"/>
      <c r="AC35" s="242"/>
      <c r="AD35" s="242"/>
      <c r="AE35" s="242"/>
      <c r="AF35" s="242"/>
      <c r="AG35" s="242"/>
      <c r="AH35" s="242"/>
      <c r="AI35" s="242"/>
      <c r="AJ35" s="242"/>
      <c r="AK35" s="242"/>
      <c r="AL35" s="242"/>
      <c r="AM35" s="242"/>
      <c r="AN35" s="243"/>
      <c r="AO35" s="235"/>
      <c r="AP35" s="236"/>
      <c r="AQ35" s="236"/>
      <c r="AR35" s="236"/>
      <c r="AS35" s="236"/>
      <c r="AT35" s="236"/>
      <c r="AU35" s="236"/>
      <c r="AV35" s="236"/>
      <c r="AW35" s="236"/>
      <c r="AX35" s="236"/>
      <c r="AY35" s="236"/>
      <c r="AZ35" s="236"/>
      <c r="BA35" s="236"/>
      <c r="BB35" s="237"/>
      <c r="BC35" s="104"/>
      <c r="BD35" s="101"/>
      <c r="BE35" s="101"/>
      <c r="BF35" s="246"/>
      <c r="BG35" s="246"/>
      <c r="BH35" s="101"/>
      <c r="BI35" s="33"/>
    </row>
    <row r="36" spans="1:61" ht="9" customHeight="1" thickBot="1">
      <c r="A36" s="33"/>
      <c r="B36" s="94"/>
      <c r="C36" s="229"/>
      <c r="D36" s="230"/>
      <c r="E36" s="230"/>
      <c r="F36" s="230"/>
      <c r="G36" s="230"/>
      <c r="H36" s="230"/>
      <c r="I36" s="230"/>
      <c r="J36" s="230"/>
      <c r="K36" s="230"/>
      <c r="L36" s="230"/>
      <c r="M36" s="230"/>
      <c r="N36" s="230"/>
      <c r="O36" s="230"/>
      <c r="P36" s="230"/>
      <c r="Q36" s="230"/>
      <c r="R36" s="231"/>
      <c r="S36" s="33"/>
      <c r="T36" s="33"/>
      <c r="U36" s="79"/>
      <c r="V36" s="247"/>
      <c r="W36" s="247"/>
      <c r="X36" s="275"/>
      <c r="Y36" s="275"/>
      <c r="Z36" s="275"/>
      <c r="AA36" s="275"/>
      <c r="AB36" s="275"/>
      <c r="AC36" s="275"/>
      <c r="AD36" s="275"/>
      <c r="AE36" s="275"/>
      <c r="AF36" s="275"/>
      <c r="AG36" s="275"/>
      <c r="AH36" s="275"/>
      <c r="AI36" s="275"/>
      <c r="AJ36" s="275"/>
      <c r="AK36" s="275"/>
      <c r="AL36" s="275"/>
      <c r="AM36" s="275"/>
      <c r="AN36" s="276"/>
      <c r="AO36" s="232"/>
      <c r="AP36" s="233"/>
      <c r="AQ36" s="233"/>
      <c r="AR36" s="233"/>
      <c r="AS36" s="233"/>
      <c r="AT36" s="233"/>
      <c r="AU36" s="233"/>
      <c r="AV36" s="233"/>
      <c r="AW36" s="233"/>
      <c r="AX36" s="233"/>
      <c r="AY36" s="233"/>
      <c r="AZ36" s="233"/>
      <c r="BA36" s="233"/>
      <c r="BB36" s="234"/>
      <c r="BC36" s="104"/>
      <c r="BD36" s="101"/>
      <c r="BE36" s="101"/>
      <c r="BF36" s="246"/>
      <c r="BG36" s="246"/>
      <c r="BH36" s="101"/>
      <c r="BI36" s="33"/>
    </row>
    <row r="37" spans="1:61" ht="9" customHeight="1" thickBot="1">
      <c r="A37" s="33"/>
      <c r="B37" s="94"/>
      <c r="C37" s="223"/>
      <c r="D37" s="224"/>
      <c r="E37" s="224"/>
      <c r="F37" s="224"/>
      <c r="G37" s="224"/>
      <c r="H37" s="224"/>
      <c r="I37" s="224"/>
      <c r="J37" s="224"/>
      <c r="K37" s="224"/>
      <c r="L37" s="224"/>
      <c r="M37" s="224"/>
      <c r="N37" s="224"/>
      <c r="O37" s="224"/>
      <c r="P37" s="224"/>
      <c r="Q37" s="224"/>
      <c r="R37" s="225"/>
      <c r="S37" s="33"/>
      <c r="T37" s="33"/>
      <c r="U37" s="79"/>
      <c r="V37" s="248"/>
      <c r="W37" s="248"/>
      <c r="X37" s="277"/>
      <c r="Y37" s="277"/>
      <c r="Z37" s="277"/>
      <c r="AA37" s="277"/>
      <c r="AB37" s="277"/>
      <c r="AC37" s="277"/>
      <c r="AD37" s="277"/>
      <c r="AE37" s="277"/>
      <c r="AF37" s="277"/>
      <c r="AG37" s="277"/>
      <c r="AH37" s="277"/>
      <c r="AI37" s="277"/>
      <c r="AJ37" s="277"/>
      <c r="AK37" s="277"/>
      <c r="AL37" s="277"/>
      <c r="AM37" s="277"/>
      <c r="AN37" s="278"/>
      <c r="AO37" s="235"/>
      <c r="AP37" s="236"/>
      <c r="AQ37" s="236"/>
      <c r="AR37" s="236"/>
      <c r="AS37" s="236"/>
      <c r="AT37" s="236"/>
      <c r="AU37" s="236"/>
      <c r="AV37" s="236"/>
      <c r="AW37" s="236"/>
      <c r="AX37" s="236"/>
      <c r="AY37" s="236"/>
      <c r="AZ37" s="236"/>
      <c r="BA37" s="236"/>
      <c r="BB37" s="237"/>
      <c r="BC37" s="104"/>
      <c r="BD37" s="101"/>
      <c r="BE37" s="101"/>
      <c r="BF37" s="246"/>
      <c r="BG37" s="246"/>
      <c r="BH37" s="101"/>
      <c r="BI37" s="33"/>
    </row>
    <row r="38" spans="1:61" ht="9" customHeight="1" thickBot="1">
      <c r="A38" s="33"/>
      <c r="B38" s="94"/>
      <c r="C38" s="229"/>
      <c r="D38" s="230"/>
      <c r="E38" s="230"/>
      <c r="F38" s="230"/>
      <c r="G38" s="230"/>
      <c r="H38" s="230"/>
      <c r="I38" s="230"/>
      <c r="J38" s="230"/>
      <c r="K38" s="230"/>
      <c r="L38" s="230"/>
      <c r="M38" s="230"/>
      <c r="N38" s="230"/>
      <c r="O38" s="230"/>
      <c r="P38" s="230"/>
      <c r="Q38" s="230"/>
      <c r="R38" s="231"/>
      <c r="S38" s="33"/>
      <c r="T38" s="33"/>
      <c r="U38" s="79"/>
      <c r="V38" s="249"/>
      <c r="W38" s="250"/>
      <c r="X38" s="279" t="s">
        <v>543</v>
      </c>
      <c r="Y38" s="279"/>
      <c r="Z38" s="279"/>
      <c r="AA38" s="279"/>
      <c r="AB38" s="279"/>
      <c r="AC38" s="279"/>
      <c r="AD38" s="279"/>
      <c r="AE38" s="279"/>
      <c r="AF38" s="279"/>
      <c r="AG38" s="279"/>
      <c r="AH38" s="279"/>
      <c r="AI38" s="279"/>
      <c r="AJ38" s="279"/>
      <c r="AK38" s="279"/>
      <c r="AL38" s="279"/>
      <c r="AM38" s="279"/>
      <c r="AN38" s="46"/>
      <c r="AO38" s="232">
        <f>SUM(AO30:BB36)</f>
        <v>0</v>
      </c>
      <c r="AP38" s="233"/>
      <c r="AQ38" s="233"/>
      <c r="AR38" s="233"/>
      <c r="AS38" s="233"/>
      <c r="AT38" s="233"/>
      <c r="AU38" s="233"/>
      <c r="AV38" s="233"/>
      <c r="AW38" s="233"/>
      <c r="AX38" s="233"/>
      <c r="AY38" s="233"/>
      <c r="AZ38" s="233"/>
      <c r="BA38" s="233"/>
      <c r="BB38" s="234"/>
      <c r="BC38" s="104"/>
      <c r="BD38" s="101"/>
      <c r="BE38" s="101"/>
      <c r="BF38" s="246"/>
      <c r="BG38" s="246"/>
      <c r="BH38" s="102"/>
      <c r="BI38" s="33"/>
    </row>
    <row r="39" spans="1:61" ht="9" customHeight="1" thickBot="1">
      <c r="A39" s="33"/>
      <c r="B39" s="94"/>
      <c r="C39" s="223"/>
      <c r="D39" s="224"/>
      <c r="E39" s="224"/>
      <c r="F39" s="224"/>
      <c r="G39" s="224"/>
      <c r="H39" s="224"/>
      <c r="I39" s="224"/>
      <c r="J39" s="224"/>
      <c r="K39" s="224"/>
      <c r="L39" s="224"/>
      <c r="M39" s="224"/>
      <c r="N39" s="224"/>
      <c r="O39" s="224"/>
      <c r="P39" s="224"/>
      <c r="Q39" s="224"/>
      <c r="R39" s="225"/>
      <c r="S39" s="33"/>
      <c r="T39" s="33"/>
      <c r="U39" s="79"/>
      <c r="V39" s="251"/>
      <c r="W39" s="248"/>
      <c r="X39" s="280"/>
      <c r="Y39" s="280"/>
      <c r="Z39" s="280"/>
      <c r="AA39" s="280"/>
      <c r="AB39" s="280"/>
      <c r="AC39" s="280"/>
      <c r="AD39" s="280"/>
      <c r="AE39" s="280"/>
      <c r="AF39" s="280"/>
      <c r="AG39" s="280"/>
      <c r="AH39" s="280"/>
      <c r="AI39" s="280"/>
      <c r="AJ39" s="280"/>
      <c r="AK39" s="280"/>
      <c r="AL39" s="280"/>
      <c r="AM39" s="280"/>
      <c r="AN39" s="47"/>
      <c r="AO39" s="235"/>
      <c r="AP39" s="236"/>
      <c r="AQ39" s="236"/>
      <c r="AR39" s="236"/>
      <c r="AS39" s="236"/>
      <c r="AT39" s="236"/>
      <c r="AU39" s="236"/>
      <c r="AV39" s="236"/>
      <c r="AW39" s="236"/>
      <c r="AX39" s="236"/>
      <c r="AY39" s="236"/>
      <c r="AZ39" s="236"/>
      <c r="BA39" s="236"/>
      <c r="BB39" s="237"/>
      <c r="BC39" s="104"/>
      <c r="BD39" s="101"/>
      <c r="BE39" s="101"/>
      <c r="BF39" s="246"/>
      <c r="BG39" s="246"/>
      <c r="BH39" s="102"/>
      <c r="BI39" s="33"/>
    </row>
    <row r="40" spans="1:61" ht="9" customHeight="1" thickBot="1">
      <c r="A40" s="33"/>
      <c r="B40" s="94"/>
      <c r="C40" s="229"/>
      <c r="D40" s="230"/>
      <c r="E40" s="230"/>
      <c r="F40" s="230"/>
      <c r="G40" s="230"/>
      <c r="H40" s="230"/>
      <c r="I40" s="230"/>
      <c r="J40" s="230"/>
      <c r="K40" s="230"/>
      <c r="L40" s="230"/>
      <c r="M40" s="230"/>
      <c r="N40" s="230"/>
      <c r="O40" s="230"/>
      <c r="P40" s="230"/>
      <c r="Q40" s="230"/>
      <c r="R40" s="231"/>
      <c r="S40" s="33"/>
      <c r="T40" s="33"/>
      <c r="U40" s="79"/>
      <c r="V40" s="48"/>
      <c r="W40" s="48"/>
      <c r="X40" s="43"/>
      <c r="Y40" s="43"/>
      <c r="Z40" s="43"/>
      <c r="AA40" s="43"/>
      <c r="AB40" s="43"/>
      <c r="AC40" s="43"/>
      <c r="AD40" s="43"/>
      <c r="AE40" s="43"/>
      <c r="AF40" s="43"/>
      <c r="AG40" s="43"/>
      <c r="AH40" s="43"/>
      <c r="AI40" s="43"/>
      <c r="AJ40" s="43"/>
      <c r="AK40" s="43"/>
      <c r="AL40" s="43"/>
      <c r="AM40" s="43"/>
      <c r="AN40" s="43"/>
      <c r="AO40" s="261"/>
      <c r="AP40" s="262"/>
      <c r="AQ40" s="262"/>
      <c r="AR40" s="262"/>
      <c r="AS40" s="262"/>
      <c r="AT40" s="262"/>
      <c r="AU40" s="262"/>
      <c r="AV40" s="262"/>
      <c r="AW40" s="262"/>
      <c r="AX40" s="263"/>
      <c r="AY40" s="267"/>
      <c r="AZ40" s="268"/>
      <c r="BA40" s="268"/>
      <c r="BB40" s="269"/>
      <c r="BC40" s="104"/>
      <c r="BD40" s="101"/>
      <c r="BE40" s="101"/>
      <c r="BF40" s="246"/>
      <c r="BG40" s="246"/>
      <c r="BH40" s="101"/>
      <c r="BI40" s="33"/>
    </row>
    <row r="41" spans="1:61" ht="9" customHeight="1" thickBot="1">
      <c r="A41" s="33"/>
      <c r="B41" s="94"/>
      <c r="C41" s="220" t="s">
        <v>544</v>
      </c>
      <c r="D41" s="221"/>
      <c r="E41" s="221"/>
      <c r="F41" s="221"/>
      <c r="G41" s="221"/>
      <c r="H41" s="221"/>
      <c r="I41" s="221"/>
      <c r="J41" s="221"/>
      <c r="K41" s="221"/>
      <c r="L41" s="221"/>
      <c r="M41" s="221"/>
      <c r="N41" s="221"/>
      <c r="O41" s="221"/>
      <c r="P41" s="221"/>
      <c r="Q41" s="221"/>
      <c r="R41" s="222"/>
      <c r="S41" s="33"/>
      <c r="T41" s="33"/>
      <c r="U41" s="79"/>
      <c r="V41" s="48"/>
      <c r="W41" s="48"/>
      <c r="X41" s="43"/>
      <c r="Y41" s="43"/>
      <c r="Z41" s="43"/>
      <c r="AA41" s="43"/>
      <c r="AB41" s="43"/>
      <c r="AC41" s="43"/>
      <c r="AD41" s="43"/>
      <c r="AE41" s="43"/>
      <c r="AF41" s="43"/>
      <c r="AG41" s="43"/>
      <c r="AH41" s="43"/>
      <c r="AI41" s="43"/>
      <c r="AJ41" s="43"/>
      <c r="AK41" s="43"/>
      <c r="AL41" s="43"/>
      <c r="AM41" s="43"/>
      <c r="AN41" s="43"/>
      <c r="AO41" s="264"/>
      <c r="AP41" s="265"/>
      <c r="AQ41" s="265"/>
      <c r="AR41" s="265"/>
      <c r="AS41" s="265"/>
      <c r="AT41" s="265"/>
      <c r="AU41" s="265"/>
      <c r="AV41" s="265"/>
      <c r="AW41" s="265"/>
      <c r="AX41" s="266"/>
      <c r="AY41" s="270"/>
      <c r="AZ41" s="271"/>
      <c r="BA41" s="271"/>
      <c r="BB41" s="272"/>
      <c r="BC41" s="104"/>
      <c r="BD41" s="101"/>
      <c r="BE41" s="101"/>
      <c r="BF41" s="246"/>
      <c r="BG41" s="246"/>
      <c r="BH41" s="101"/>
      <c r="BI41" s="33"/>
    </row>
    <row r="42" spans="1:61" ht="9" customHeight="1">
      <c r="A42" s="33"/>
      <c r="B42" s="94"/>
      <c r="C42" s="223"/>
      <c r="D42" s="224"/>
      <c r="E42" s="224"/>
      <c r="F42" s="224"/>
      <c r="G42" s="224"/>
      <c r="H42" s="224"/>
      <c r="I42" s="224"/>
      <c r="J42" s="224"/>
      <c r="K42" s="224"/>
      <c r="L42" s="224"/>
      <c r="M42" s="224"/>
      <c r="N42" s="224"/>
      <c r="O42" s="224"/>
      <c r="P42" s="224"/>
      <c r="Q42" s="224"/>
      <c r="R42" s="225"/>
      <c r="S42" s="33"/>
      <c r="T42" s="33"/>
      <c r="U42" s="79"/>
      <c r="V42" s="247"/>
      <c r="W42" s="247"/>
      <c r="X42" s="275"/>
      <c r="Y42" s="275"/>
      <c r="Z42" s="275"/>
      <c r="AA42" s="275"/>
      <c r="AB42" s="275"/>
      <c r="AC42" s="275"/>
      <c r="AD42" s="275"/>
      <c r="AE42" s="275"/>
      <c r="AF42" s="275"/>
      <c r="AG42" s="275"/>
      <c r="AH42" s="275"/>
      <c r="AI42" s="275"/>
      <c r="AJ42" s="275"/>
      <c r="AK42" s="275"/>
      <c r="AL42" s="275"/>
      <c r="AM42" s="275"/>
      <c r="AN42" s="276"/>
      <c r="AO42" s="285"/>
      <c r="AP42" s="286"/>
      <c r="AQ42" s="286"/>
      <c r="AR42" s="286"/>
      <c r="AS42" s="286"/>
      <c r="AT42" s="286"/>
      <c r="AU42" s="286"/>
      <c r="AV42" s="286"/>
      <c r="AW42" s="286"/>
      <c r="AX42" s="286"/>
      <c r="AY42" s="286"/>
      <c r="AZ42" s="286"/>
      <c r="BA42" s="286"/>
      <c r="BB42" s="287"/>
      <c r="BC42" s="104"/>
      <c r="BD42" s="101"/>
      <c r="BE42" s="101"/>
      <c r="BF42" s="246"/>
      <c r="BG42" s="246"/>
      <c r="BH42" s="101"/>
      <c r="BI42" s="33"/>
    </row>
    <row r="43" spans="1:61" ht="9.75" customHeight="1" thickBot="1">
      <c r="A43" s="33"/>
      <c r="B43" s="94"/>
      <c r="C43" s="229"/>
      <c r="D43" s="230"/>
      <c r="E43" s="230"/>
      <c r="F43" s="230"/>
      <c r="G43" s="230"/>
      <c r="H43" s="230"/>
      <c r="I43" s="230"/>
      <c r="J43" s="230"/>
      <c r="K43" s="230"/>
      <c r="L43" s="230"/>
      <c r="M43" s="230"/>
      <c r="N43" s="230"/>
      <c r="O43" s="230"/>
      <c r="P43" s="230"/>
      <c r="Q43" s="230"/>
      <c r="R43" s="231"/>
      <c r="S43" s="33"/>
      <c r="T43" s="33"/>
      <c r="U43" s="79"/>
      <c r="V43" s="260"/>
      <c r="W43" s="260"/>
      <c r="X43" s="283"/>
      <c r="Y43" s="283"/>
      <c r="Z43" s="283"/>
      <c r="AA43" s="283"/>
      <c r="AB43" s="283"/>
      <c r="AC43" s="283"/>
      <c r="AD43" s="283"/>
      <c r="AE43" s="283"/>
      <c r="AF43" s="283"/>
      <c r="AG43" s="283"/>
      <c r="AH43" s="283"/>
      <c r="AI43" s="283"/>
      <c r="AJ43" s="283"/>
      <c r="AK43" s="283"/>
      <c r="AL43" s="283"/>
      <c r="AM43" s="283"/>
      <c r="AN43" s="284"/>
      <c r="AO43" s="288"/>
      <c r="AP43" s="289"/>
      <c r="AQ43" s="289"/>
      <c r="AR43" s="289"/>
      <c r="AS43" s="289"/>
      <c r="AT43" s="289"/>
      <c r="AU43" s="289"/>
      <c r="AV43" s="289"/>
      <c r="AW43" s="289"/>
      <c r="AX43" s="289"/>
      <c r="AY43" s="289"/>
      <c r="AZ43" s="289"/>
      <c r="BA43" s="289"/>
      <c r="BB43" s="290"/>
      <c r="BC43" s="104"/>
      <c r="BD43" s="101"/>
      <c r="BE43" s="101"/>
      <c r="BF43" s="246"/>
      <c r="BG43" s="246"/>
      <c r="BH43" s="101"/>
      <c r="BI43" s="33"/>
    </row>
    <row r="44" spans="1:61" ht="9" customHeight="1" thickBot="1">
      <c r="A44" s="33"/>
      <c r="B44" s="94"/>
      <c r="C44" s="220" t="s">
        <v>1289</v>
      </c>
      <c r="D44" s="221"/>
      <c r="E44" s="221"/>
      <c r="F44" s="221"/>
      <c r="G44" s="221"/>
      <c r="H44" s="221"/>
      <c r="I44" s="221"/>
      <c r="J44" s="221"/>
      <c r="K44" s="221"/>
      <c r="L44" s="221"/>
      <c r="M44" s="221"/>
      <c r="N44" s="221"/>
      <c r="O44" s="221"/>
      <c r="P44" s="221"/>
      <c r="Q44" s="221"/>
      <c r="R44" s="222"/>
      <c r="S44" s="33"/>
      <c r="T44" s="33"/>
      <c r="U44" s="79"/>
      <c r="V44" s="247"/>
      <c r="W44" s="247"/>
      <c r="X44" s="275"/>
      <c r="Y44" s="275"/>
      <c r="Z44" s="275"/>
      <c r="AA44" s="275"/>
      <c r="AB44" s="275"/>
      <c r="AC44" s="275"/>
      <c r="AD44" s="275"/>
      <c r="AE44" s="275"/>
      <c r="AF44" s="275"/>
      <c r="AG44" s="275"/>
      <c r="AH44" s="275"/>
      <c r="AI44" s="275"/>
      <c r="AJ44" s="275"/>
      <c r="AK44" s="275"/>
      <c r="AL44" s="275"/>
      <c r="AM44" s="275"/>
      <c r="AN44" s="276"/>
      <c r="AO44" s="285"/>
      <c r="AP44" s="286"/>
      <c r="AQ44" s="286"/>
      <c r="AR44" s="286"/>
      <c r="AS44" s="286"/>
      <c r="AT44" s="286"/>
      <c r="AU44" s="286"/>
      <c r="AV44" s="286"/>
      <c r="AW44" s="286"/>
      <c r="AX44" s="286"/>
      <c r="AY44" s="286"/>
      <c r="AZ44" s="286"/>
      <c r="BA44" s="286"/>
      <c r="BB44" s="287"/>
      <c r="BC44" s="104"/>
      <c r="BD44" s="101"/>
      <c r="BE44" s="101"/>
      <c r="BF44" s="246"/>
      <c r="BG44" s="246"/>
      <c r="BH44" s="101"/>
      <c r="BI44" s="33"/>
    </row>
    <row r="45" spans="1:61" ht="12" customHeight="1" thickBot="1">
      <c r="A45" s="33"/>
      <c r="B45" s="94"/>
      <c r="C45" s="223"/>
      <c r="D45" s="224"/>
      <c r="E45" s="224"/>
      <c r="F45" s="224"/>
      <c r="G45" s="224"/>
      <c r="H45" s="224"/>
      <c r="I45" s="224"/>
      <c r="J45" s="224"/>
      <c r="K45" s="224"/>
      <c r="L45" s="224"/>
      <c r="M45" s="224"/>
      <c r="N45" s="224"/>
      <c r="O45" s="224"/>
      <c r="P45" s="224"/>
      <c r="Q45" s="224"/>
      <c r="R45" s="225"/>
      <c r="S45" s="79"/>
      <c r="T45" s="33"/>
      <c r="U45" s="79"/>
      <c r="V45" s="260"/>
      <c r="W45" s="260"/>
      <c r="X45" s="283"/>
      <c r="Y45" s="283"/>
      <c r="Z45" s="283"/>
      <c r="AA45" s="283"/>
      <c r="AB45" s="283"/>
      <c r="AC45" s="283"/>
      <c r="AD45" s="283"/>
      <c r="AE45" s="283"/>
      <c r="AF45" s="283"/>
      <c r="AG45" s="283"/>
      <c r="AH45" s="283"/>
      <c r="AI45" s="283"/>
      <c r="AJ45" s="283"/>
      <c r="AK45" s="283"/>
      <c r="AL45" s="283"/>
      <c r="AM45" s="283"/>
      <c r="AN45" s="284"/>
      <c r="AO45" s="288"/>
      <c r="AP45" s="289"/>
      <c r="AQ45" s="289"/>
      <c r="AR45" s="289"/>
      <c r="AS45" s="289"/>
      <c r="AT45" s="289"/>
      <c r="AU45" s="289"/>
      <c r="AV45" s="289"/>
      <c r="AW45" s="289"/>
      <c r="AX45" s="289"/>
      <c r="AY45" s="289"/>
      <c r="AZ45" s="289"/>
      <c r="BA45" s="289"/>
      <c r="BB45" s="290"/>
      <c r="BC45" s="104"/>
      <c r="BD45" s="103"/>
      <c r="BE45" s="101"/>
      <c r="BF45" s="246"/>
      <c r="BG45" s="246"/>
      <c r="BH45" s="101"/>
      <c r="BI45" s="33"/>
    </row>
    <row r="46" spans="1:61" ht="3.75" customHeight="1">
      <c r="A46" s="33"/>
      <c r="B46" s="94"/>
      <c r="C46" s="226"/>
      <c r="D46" s="227"/>
      <c r="E46" s="227"/>
      <c r="F46" s="227"/>
      <c r="G46" s="227"/>
      <c r="H46" s="227"/>
      <c r="I46" s="227"/>
      <c r="J46" s="227"/>
      <c r="K46" s="227"/>
      <c r="L46" s="227"/>
      <c r="M46" s="227"/>
      <c r="N46" s="227"/>
      <c r="O46" s="227"/>
      <c r="P46" s="227"/>
      <c r="Q46" s="227"/>
      <c r="R46" s="228"/>
      <c r="S46" s="79"/>
      <c r="T46" s="33"/>
      <c r="U46" s="49"/>
      <c r="V46" s="142"/>
      <c r="W46" s="143"/>
      <c r="X46" s="291" t="s">
        <v>2400</v>
      </c>
      <c r="Y46" s="291"/>
      <c r="Z46" s="291"/>
      <c r="AA46" s="291"/>
      <c r="AB46" s="291"/>
      <c r="AC46" s="291"/>
      <c r="AD46" s="291"/>
      <c r="AE46" s="291"/>
      <c r="AF46" s="291"/>
      <c r="AG46" s="291"/>
      <c r="AH46" s="291"/>
      <c r="AI46" s="291"/>
      <c r="AJ46" s="291"/>
      <c r="AK46" s="291"/>
      <c r="AL46" s="291"/>
      <c r="AM46" s="291"/>
      <c r="AN46" s="292"/>
      <c r="AO46" s="295">
        <f>AO38*(1-(IF(AY40&lt;=0.27,AY40,0.27)))+AO44+AO42</f>
        <v>0</v>
      </c>
      <c r="AP46" s="296"/>
      <c r="AQ46" s="296"/>
      <c r="AR46" s="296"/>
      <c r="AS46" s="296"/>
      <c r="AT46" s="296"/>
      <c r="AU46" s="296"/>
      <c r="AV46" s="296"/>
      <c r="AW46" s="296"/>
      <c r="AX46" s="296"/>
      <c r="AY46" s="296"/>
      <c r="AZ46" s="296"/>
      <c r="BA46" s="296"/>
      <c r="BB46" s="297"/>
      <c r="BC46" s="104"/>
      <c r="BD46" s="103"/>
      <c r="BE46" s="101"/>
      <c r="BF46" s="101"/>
      <c r="BG46" s="101"/>
      <c r="BH46" s="101"/>
      <c r="BI46" s="33"/>
    </row>
    <row r="47" spans="1:61" ht="16.5" customHeight="1" thickBot="1">
      <c r="A47" s="33"/>
      <c r="B47" s="94"/>
      <c r="C47" s="229"/>
      <c r="D47" s="230"/>
      <c r="E47" s="230"/>
      <c r="F47" s="230"/>
      <c r="G47" s="230"/>
      <c r="H47" s="230"/>
      <c r="I47" s="230"/>
      <c r="J47" s="230"/>
      <c r="K47" s="230"/>
      <c r="L47" s="230"/>
      <c r="M47" s="230"/>
      <c r="N47" s="230"/>
      <c r="O47" s="230"/>
      <c r="P47" s="230"/>
      <c r="Q47" s="230"/>
      <c r="R47" s="231"/>
      <c r="S47" s="33"/>
      <c r="T47" s="33"/>
      <c r="U47" s="49"/>
      <c r="V47" s="144"/>
      <c r="W47" s="145"/>
      <c r="X47" s="293"/>
      <c r="Y47" s="293"/>
      <c r="Z47" s="293"/>
      <c r="AA47" s="293"/>
      <c r="AB47" s="293"/>
      <c r="AC47" s="293"/>
      <c r="AD47" s="293"/>
      <c r="AE47" s="293"/>
      <c r="AF47" s="293"/>
      <c r="AG47" s="293"/>
      <c r="AH47" s="293"/>
      <c r="AI47" s="293"/>
      <c r="AJ47" s="293"/>
      <c r="AK47" s="293"/>
      <c r="AL47" s="293"/>
      <c r="AM47" s="293"/>
      <c r="AN47" s="294"/>
      <c r="AO47" s="298"/>
      <c r="AP47" s="299"/>
      <c r="AQ47" s="299"/>
      <c r="AR47" s="299"/>
      <c r="AS47" s="299"/>
      <c r="AT47" s="299"/>
      <c r="AU47" s="299"/>
      <c r="AV47" s="299"/>
      <c r="AW47" s="299"/>
      <c r="AX47" s="299"/>
      <c r="AY47" s="299"/>
      <c r="AZ47" s="299"/>
      <c r="BA47" s="299"/>
      <c r="BB47" s="300"/>
      <c r="BC47" s="104"/>
      <c r="BD47" s="103"/>
      <c r="BE47" s="101"/>
      <c r="BF47" s="101"/>
      <c r="BG47" s="101"/>
      <c r="BH47" s="101"/>
      <c r="BI47" s="33"/>
    </row>
    <row r="48" spans="1:61" ht="6" customHeight="1">
      <c r="A48" s="33"/>
      <c r="B48" s="94"/>
      <c r="C48" s="97"/>
      <c r="D48" s="97"/>
      <c r="E48" s="97"/>
      <c r="F48" s="97"/>
      <c r="G48" s="97"/>
      <c r="H48" s="97"/>
      <c r="I48" s="97"/>
      <c r="J48" s="97"/>
      <c r="K48" s="97"/>
      <c r="L48" s="97"/>
      <c r="M48" s="97"/>
      <c r="N48" s="97"/>
      <c r="O48" s="97"/>
      <c r="P48" s="97"/>
      <c r="Q48" s="97"/>
      <c r="R48" s="97"/>
      <c r="S48" s="33"/>
      <c r="T48" s="33"/>
      <c r="U48" s="49"/>
      <c r="V48" s="141"/>
      <c r="W48" s="141"/>
      <c r="X48" s="141"/>
      <c r="Y48" s="141"/>
      <c r="Z48" s="141"/>
      <c r="AA48" s="141"/>
      <c r="AB48" s="141"/>
      <c r="AC48" s="141"/>
      <c r="AD48" s="141"/>
      <c r="AE48" s="141"/>
      <c r="AF48" s="141"/>
      <c r="AG48" s="141"/>
      <c r="AH48" s="141"/>
      <c r="AI48" s="141"/>
      <c r="AJ48" s="141"/>
      <c r="AK48" s="141"/>
      <c r="AL48" s="141"/>
      <c r="AM48" s="141"/>
      <c r="AN48" s="141"/>
      <c r="AO48" s="104"/>
      <c r="AP48" s="104"/>
      <c r="AQ48" s="104"/>
      <c r="AR48" s="104"/>
      <c r="AS48" s="104"/>
      <c r="AT48" s="104"/>
      <c r="AU48" s="104"/>
      <c r="AV48" s="104"/>
      <c r="AW48" s="104"/>
      <c r="AX48" s="104"/>
      <c r="AY48" s="104"/>
      <c r="AZ48" s="104"/>
      <c r="BA48" s="104"/>
      <c r="BB48" s="104"/>
      <c r="BC48" s="104"/>
      <c r="BD48" s="103"/>
      <c r="BE48" s="101"/>
      <c r="BF48" s="101"/>
      <c r="BG48" s="101"/>
      <c r="BH48" s="101"/>
      <c r="BI48" s="33"/>
    </row>
    <row r="49" spans="1:61" ht="5.25" customHeight="1">
      <c r="A49" s="33"/>
      <c r="B49" s="94"/>
      <c r="C49" s="94"/>
      <c r="D49" s="94"/>
      <c r="E49" s="94"/>
      <c r="F49" s="94"/>
      <c r="G49" s="94"/>
      <c r="H49" s="94"/>
      <c r="I49" s="94"/>
      <c r="J49" s="94"/>
      <c r="K49" s="94"/>
      <c r="L49" s="94"/>
      <c r="M49" s="94"/>
      <c r="N49" s="94"/>
      <c r="O49" s="94"/>
      <c r="P49" s="94"/>
      <c r="Q49" s="94"/>
      <c r="R49" s="94"/>
      <c r="S49" s="33"/>
      <c r="T49" s="33"/>
      <c r="U49" s="141"/>
      <c r="V49" s="141"/>
      <c r="W49" s="141"/>
      <c r="X49" s="141"/>
      <c r="Y49" s="141"/>
      <c r="Z49" s="141"/>
      <c r="AA49" s="141"/>
      <c r="AB49" s="141"/>
      <c r="AC49" s="141"/>
      <c r="AD49" s="141"/>
      <c r="AE49" s="141"/>
      <c r="AF49" s="141"/>
      <c r="AG49" s="141"/>
      <c r="AH49" s="141"/>
      <c r="AI49" s="141"/>
      <c r="AJ49" s="141"/>
      <c r="AK49" s="141"/>
      <c r="AL49" s="141"/>
      <c r="AM49" s="141"/>
      <c r="AN49" s="141"/>
      <c r="AO49" s="141"/>
      <c r="AP49" s="141"/>
      <c r="AQ49" s="141"/>
      <c r="AR49" s="141"/>
      <c r="AS49" s="141"/>
      <c r="AT49" s="141"/>
      <c r="AU49" s="141"/>
      <c r="AV49" s="141"/>
      <c r="AW49" s="141"/>
      <c r="AX49" s="141"/>
      <c r="AY49" s="141"/>
      <c r="AZ49" s="141"/>
      <c r="BA49" s="141"/>
      <c r="BB49" s="43"/>
      <c r="BC49" s="65"/>
      <c r="BD49" s="65"/>
      <c r="BE49" s="40"/>
      <c r="BF49" s="40"/>
      <c r="BG49" s="40"/>
      <c r="BH49" s="40"/>
      <c r="BI49" s="33"/>
    </row>
    <row r="50" spans="1:61" ht="5.25" customHeight="1">
      <c r="A50" s="33"/>
      <c r="B50" s="94"/>
      <c r="C50" s="94"/>
      <c r="D50" s="94"/>
      <c r="E50" s="94"/>
      <c r="F50" s="94"/>
      <c r="G50" s="94"/>
      <c r="H50" s="94"/>
      <c r="I50" s="94"/>
      <c r="J50" s="94"/>
      <c r="K50" s="94"/>
      <c r="L50" s="94"/>
      <c r="M50" s="94"/>
      <c r="N50" s="94"/>
      <c r="O50" s="94"/>
      <c r="P50" s="94"/>
      <c r="Q50" s="94"/>
      <c r="R50" s="94"/>
      <c r="S50" s="33"/>
      <c r="T50" s="33"/>
      <c r="U50" s="141"/>
      <c r="V50" s="141"/>
      <c r="W50" s="141"/>
      <c r="X50" s="141"/>
      <c r="Y50" s="141"/>
      <c r="Z50" s="141"/>
      <c r="AA50" s="141"/>
      <c r="AB50" s="141"/>
      <c r="AC50" s="141"/>
      <c r="AD50" s="141"/>
      <c r="AE50" s="141"/>
      <c r="AF50" s="141"/>
      <c r="AG50" s="141"/>
      <c r="AH50" s="141"/>
      <c r="AI50" s="141"/>
      <c r="AJ50" s="141"/>
      <c r="AK50" s="141"/>
      <c r="AL50" s="141"/>
      <c r="AM50" s="141"/>
      <c r="AN50" s="141"/>
      <c r="AO50" s="141"/>
      <c r="AP50" s="141"/>
      <c r="AQ50" s="141"/>
      <c r="AR50" s="141"/>
      <c r="AS50" s="141"/>
      <c r="AT50" s="141"/>
      <c r="AU50" s="141"/>
      <c r="AV50" s="141"/>
      <c r="AW50" s="141"/>
      <c r="AX50" s="141"/>
      <c r="AY50" s="141"/>
      <c r="AZ50" s="141"/>
      <c r="BA50" s="141"/>
      <c r="BB50" s="43"/>
      <c r="BC50" s="65"/>
      <c r="BD50" s="65"/>
      <c r="BE50" s="40"/>
      <c r="BF50" s="40"/>
      <c r="BG50" s="40"/>
      <c r="BH50" s="40"/>
      <c r="BI50" s="33"/>
    </row>
    <row r="51" spans="1:61" ht="5.25" customHeight="1">
      <c r="A51" s="33"/>
      <c r="B51" s="94"/>
      <c r="C51" s="94"/>
      <c r="D51" s="94"/>
      <c r="E51" s="94"/>
      <c r="F51" s="94"/>
      <c r="G51" s="94"/>
      <c r="H51" s="94"/>
      <c r="I51" s="94"/>
      <c r="J51" s="94"/>
      <c r="K51" s="94"/>
      <c r="L51" s="94"/>
      <c r="M51" s="94"/>
      <c r="N51" s="94"/>
      <c r="O51" s="94"/>
      <c r="P51" s="94"/>
      <c r="Q51" s="94"/>
      <c r="R51" s="94"/>
      <c r="S51" s="33"/>
      <c r="T51" s="33"/>
      <c r="U51" s="141"/>
      <c r="V51" s="141"/>
      <c r="W51" s="141"/>
      <c r="X51" s="141"/>
      <c r="Y51" s="141"/>
      <c r="Z51" s="141"/>
      <c r="AA51" s="141"/>
      <c r="AB51" s="141"/>
      <c r="AC51" s="141"/>
      <c r="AD51" s="141"/>
      <c r="AE51" s="141"/>
      <c r="AF51" s="141"/>
      <c r="AG51" s="141"/>
      <c r="AH51" s="141"/>
      <c r="AI51" s="141"/>
      <c r="AJ51" s="141"/>
      <c r="AK51" s="141"/>
      <c r="AL51" s="141"/>
      <c r="AM51" s="141"/>
      <c r="AN51" s="141"/>
      <c r="AO51" s="141"/>
      <c r="AP51" s="141"/>
      <c r="AQ51" s="141"/>
      <c r="AR51" s="141"/>
      <c r="AS51" s="141"/>
      <c r="AT51" s="141"/>
      <c r="AU51" s="141"/>
      <c r="AV51" s="141"/>
      <c r="AW51" s="141"/>
      <c r="AX51" s="141"/>
      <c r="AY51" s="141"/>
      <c r="AZ51" s="141"/>
      <c r="BA51" s="141"/>
      <c r="BB51" s="43"/>
      <c r="BC51" s="65"/>
      <c r="BD51" s="65"/>
      <c r="BE51" s="40"/>
      <c r="BF51" s="40"/>
      <c r="BG51" s="40"/>
      <c r="BH51" s="40"/>
      <c r="BI51" s="33"/>
    </row>
    <row r="52" spans="1:61" s="53" customFormat="1" ht="17.25" customHeight="1">
      <c r="A52" s="211" t="s">
        <v>2398</v>
      </c>
      <c r="B52" s="212"/>
      <c r="C52" s="213"/>
      <c r="D52" s="213"/>
      <c r="E52" s="213"/>
      <c r="F52" s="213"/>
      <c r="G52" s="213"/>
      <c r="H52" s="213"/>
      <c r="I52" s="213"/>
      <c r="J52" s="213"/>
      <c r="K52" s="213"/>
      <c r="L52" s="213"/>
      <c r="M52" s="213"/>
      <c r="N52" s="213"/>
      <c r="O52" s="213"/>
      <c r="P52" s="213"/>
      <c r="Q52" s="213"/>
      <c r="R52" s="213"/>
      <c r="S52" s="213"/>
      <c r="T52" s="213"/>
      <c r="U52" s="213"/>
      <c r="V52" s="213"/>
      <c r="W52" s="213"/>
      <c r="X52" s="213"/>
      <c r="Y52" s="213"/>
      <c r="Z52" s="213"/>
      <c r="AA52" s="213"/>
      <c r="AB52" s="213"/>
      <c r="AC52" s="213"/>
      <c r="AD52" s="213"/>
      <c r="AE52" s="213"/>
      <c r="AF52" s="213"/>
      <c r="AG52" s="213"/>
      <c r="AH52" s="213"/>
      <c r="AI52" s="213"/>
      <c r="AJ52" s="213"/>
      <c r="AK52" s="213"/>
      <c r="AL52" s="213"/>
      <c r="AM52" s="213"/>
      <c r="AN52" s="213"/>
      <c r="AO52" s="213"/>
      <c r="AP52" s="213"/>
      <c r="AQ52" s="213"/>
      <c r="AR52" s="214"/>
      <c r="AS52" s="215"/>
      <c r="AT52" s="215"/>
      <c r="AU52" s="215"/>
      <c r="AV52" s="215"/>
      <c r="AW52" s="215"/>
      <c r="AX52" s="216"/>
      <c r="AY52" s="216"/>
      <c r="AZ52" s="216"/>
      <c r="BA52" s="216"/>
      <c r="BB52" s="216"/>
      <c r="BC52" s="216"/>
      <c r="BD52" s="216"/>
      <c r="BE52" s="216"/>
      <c r="BF52" s="216"/>
      <c r="BG52" s="216"/>
      <c r="BH52" s="216"/>
      <c r="BI52" s="50"/>
    </row>
    <row r="53" spans="1:61" s="53" customFormat="1" ht="17.25" customHeight="1">
      <c r="A53" s="217" t="s">
        <v>2396</v>
      </c>
      <c r="B53" s="212"/>
      <c r="C53" s="213"/>
      <c r="D53" s="213"/>
      <c r="E53" s="213"/>
      <c r="F53" s="213"/>
      <c r="G53" s="213"/>
      <c r="H53" s="213"/>
      <c r="I53" s="213"/>
      <c r="J53" s="213"/>
      <c r="K53" s="213"/>
      <c r="L53" s="213"/>
      <c r="M53" s="213"/>
      <c r="N53" s="213"/>
      <c r="O53" s="213"/>
      <c r="P53" s="213"/>
      <c r="Q53" s="213"/>
      <c r="R53" s="213"/>
      <c r="S53" s="213"/>
      <c r="T53" s="213"/>
      <c r="U53" s="213"/>
      <c r="V53" s="213"/>
      <c r="W53" s="213"/>
      <c r="X53" s="213"/>
      <c r="Y53" s="213"/>
      <c r="Z53" s="213"/>
      <c r="AA53" s="213"/>
      <c r="AB53" s="213"/>
      <c r="AC53" s="213"/>
      <c r="AD53" s="213"/>
      <c r="AE53" s="213"/>
      <c r="AF53" s="213"/>
      <c r="AG53" s="213"/>
      <c r="AH53" s="213"/>
      <c r="AI53" s="213"/>
      <c r="AJ53" s="213"/>
      <c r="AK53" s="213"/>
      <c r="AL53" s="213"/>
      <c r="AM53" s="213"/>
      <c r="AN53" s="213"/>
      <c r="AO53" s="213"/>
      <c r="AP53" s="213"/>
      <c r="AQ53" s="213"/>
      <c r="AR53" s="215"/>
      <c r="AS53" s="215"/>
      <c r="AT53" s="215"/>
      <c r="AU53" s="215"/>
      <c r="AV53" s="215"/>
      <c r="AW53" s="215"/>
      <c r="AX53" s="216"/>
      <c r="AY53" s="216"/>
      <c r="AZ53" s="216"/>
      <c r="BA53" s="216"/>
      <c r="BB53" s="216"/>
      <c r="BC53" s="216"/>
      <c r="BD53" s="216"/>
      <c r="BE53" s="216"/>
      <c r="BF53" s="216"/>
      <c r="BG53" s="216"/>
      <c r="BH53" s="216"/>
      <c r="BI53" s="50"/>
    </row>
    <row r="54" spans="1:61" s="53" customFormat="1" ht="17.25" customHeight="1">
      <c r="A54" s="211" t="s">
        <v>2397</v>
      </c>
      <c r="B54" s="212"/>
      <c r="C54" s="213"/>
      <c r="D54" s="213"/>
      <c r="E54" s="213"/>
      <c r="F54" s="213"/>
      <c r="G54" s="213"/>
      <c r="H54" s="213"/>
      <c r="I54" s="213"/>
      <c r="J54" s="213"/>
      <c r="K54" s="213"/>
      <c r="L54" s="213"/>
      <c r="M54" s="213"/>
      <c r="N54" s="213"/>
      <c r="O54" s="213"/>
      <c r="P54" s="213"/>
      <c r="Q54" s="213"/>
      <c r="R54" s="213"/>
      <c r="S54" s="213"/>
      <c r="T54" s="213"/>
      <c r="U54" s="213"/>
      <c r="V54" s="213"/>
      <c r="W54" s="213"/>
      <c r="X54" s="213"/>
      <c r="Y54" s="213"/>
      <c r="Z54" s="213"/>
      <c r="AA54" s="213"/>
      <c r="AB54" s="213"/>
      <c r="AC54" s="213"/>
      <c r="AD54" s="213"/>
      <c r="AE54" s="213"/>
      <c r="AF54" s="213"/>
      <c r="AG54" s="213"/>
      <c r="AH54" s="213"/>
      <c r="AI54" s="213"/>
      <c r="AJ54" s="213"/>
      <c r="AK54" s="213"/>
      <c r="AL54" s="213"/>
      <c r="AM54" s="213"/>
      <c r="AN54" s="213"/>
      <c r="AO54" s="213"/>
      <c r="AP54" s="213"/>
      <c r="AQ54" s="213"/>
      <c r="AR54" s="214"/>
      <c r="AS54" s="215"/>
      <c r="AT54" s="215"/>
      <c r="AU54" s="215"/>
      <c r="AV54" s="215"/>
      <c r="AW54" s="215"/>
      <c r="AX54" s="216"/>
      <c r="AY54" s="216"/>
      <c r="AZ54" s="216"/>
      <c r="BA54" s="216"/>
      <c r="BB54" s="216"/>
      <c r="BC54" s="216"/>
      <c r="BD54" s="216"/>
      <c r="BE54" s="216"/>
      <c r="BF54" s="216"/>
      <c r="BG54" s="216"/>
      <c r="BH54" s="216"/>
      <c r="BI54" s="50"/>
    </row>
    <row r="55" spans="1:61" s="53" customFormat="1" ht="17.25" customHeight="1">
      <c r="A55" s="211" t="s">
        <v>2399</v>
      </c>
      <c r="B55" s="212"/>
      <c r="C55" s="213"/>
      <c r="D55" s="213"/>
      <c r="E55" s="213"/>
      <c r="F55" s="213"/>
      <c r="G55" s="213"/>
      <c r="H55" s="213"/>
      <c r="I55" s="213"/>
      <c r="J55" s="213"/>
      <c r="K55" s="213"/>
      <c r="L55" s="213"/>
      <c r="M55" s="213"/>
      <c r="N55" s="213"/>
      <c r="O55" s="213"/>
      <c r="P55" s="213"/>
      <c r="Q55" s="213"/>
      <c r="R55" s="213"/>
      <c r="S55" s="213"/>
      <c r="T55" s="213"/>
      <c r="U55" s="213"/>
      <c r="V55" s="213"/>
      <c r="W55" s="213"/>
      <c r="X55" s="213"/>
      <c r="Y55" s="213"/>
      <c r="Z55" s="213"/>
      <c r="AA55" s="213"/>
      <c r="AB55" s="213"/>
      <c r="AC55" s="213"/>
      <c r="AD55" s="213"/>
      <c r="AE55" s="213"/>
      <c r="AF55" s="213"/>
      <c r="AG55" s="213"/>
      <c r="AH55" s="213"/>
      <c r="AI55" s="213"/>
      <c r="AJ55" s="213"/>
      <c r="AK55" s="213"/>
      <c r="AL55" s="213"/>
      <c r="AM55" s="213"/>
      <c r="AN55" s="213"/>
      <c r="AO55" s="213"/>
      <c r="AP55" s="213"/>
      <c r="AQ55" s="213"/>
      <c r="AR55" s="215"/>
      <c r="AS55" s="215"/>
      <c r="AT55" s="215"/>
      <c r="AU55" s="215"/>
      <c r="AV55" s="215"/>
      <c r="AW55" s="215"/>
      <c r="AX55" s="216"/>
      <c r="AY55" s="216"/>
      <c r="AZ55" s="216"/>
      <c r="BA55" s="216"/>
      <c r="BB55" s="216"/>
      <c r="BC55" s="216"/>
      <c r="BD55" s="216"/>
      <c r="BE55" s="216"/>
      <c r="BF55" s="216"/>
      <c r="BG55" s="216"/>
      <c r="BH55" s="216"/>
      <c r="BI55" s="50"/>
    </row>
    <row r="56" spans="1:61" ht="5.25" customHeight="1">
      <c r="A56" s="33"/>
      <c r="B56" s="94"/>
      <c r="C56" s="94"/>
      <c r="D56" s="94"/>
      <c r="E56" s="94"/>
      <c r="F56" s="94"/>
      <c r="G56" s="94"/>
      <c r="H56" s="94"/>
      <c r="I56" s="94"/>
      <c r="J56" s="94"/>
      <c r="K56" s="94"/>
      <c r="L56" s="94"/>
      <c r="M56" s="94"/>
      <c r="N56" s="94"/>
      <c r="O56" s="94"/>
      <c r="P56" s="94"/>
      <c r="Q56" s="94"/>
      <c r="R56" s="94"/>
      <c r="S56" s="33"/>
      <c r="T56" s="33"/>
      <c r="U56" s="49"/>
      <c r="V56" s="49"/>
      <c r="W56" s="49"/>
      <c r="X56" s="49"/>
      <c r="Y56" s="49"/>
      <c r="Z56" s="49"/>
      <c r="AA56" s="49"/>
      <c r="AB56" s="49"/>
      <c r="AC56" s="49"/>
      <c r="AD56" s="49"/>
      <c r="AE56" s="49"/>
      <c r="AF56" s="49"/>
      <c r="AG56" s="49"/>
      <c r="AH56" s="49"/>
      <c r="AI56" s="49"/>
      <c r="AJ56" s="49"/>
      <c r="AK56" s="49"/>
      <c r="AL56" s="49"/>
      <c r="AM56" s="49"/>
      <c r="AN56" s="49"/>
      <c r="AO56" s="49"/>
      <c r="AP56" s="49"/>
      <c r="AQ56" s="49"/>
      <c r="AR56" s="49"/>
      <c r="AS56" s="49"/>
      <c r="AT56" s="49"/>
      <c r="AU56" s="49"/>
      <c r="AV56" s="49"/>
      <c r="AW56" s="49"/>
      <c r="AX56" s="49"/>
      <c r="AY56" s="49"/>
      <c r="AZ56" s="49"/>
      <c r="BA56" s="49"/>
      <c r="BB56" s="43"/>
      <c r="BC56" s="65"/>
      <c r="BD56" s="65"/>
      <c r="BE56" s="40"/>
      <c r="BF56" s="40"/>
      <c r="BG56" s="40"/>
      <c r="BH56" s="40"/>
      <c r="BI56" s="33"/>
    </row>
    <row r="57" spans="1:61" s="53" customFormat="1" ht="4.5" customHeight="1">
      <c r="A57" s="50"/>
      <c r="B57" s="51"/>
      <c r="C57" s="80"/>
      <c r="D57" s="80"/>
      <c r="E57" s="80"/>
      <c r="F57" s="80"/>
      <c r="G57" s="80"/>
      <c r="H57" s="80"/>
      <c r="I57" s="80"/>
      <c r="J57" s="80"/>
      <c r="K57" s="80"/>
      <c r="L57" s="80"/>
      <c r="M57" s="80"/>
      <c r="N57" s="80"/>
      <c r="O57" s="80"/>
      <c r="P57" s="80"/>
      <c r="Q57" s="80"/>
      <c r="S57" s="51"/>
      <c r="T57" s="51"/>
      <c r="U57" s="52"/>
      <c r="V57" s="52"/>
      <c r="W57" s="52"/>
      <c r="X57" s="52"/>
      <c r="Y57" s="52"/>
      <c r="Z57" s="52"/>
      <c r="AA57" s="52"/>
      <c r="AB57" s="52"/>
      <c r="AC57" s="52"/>
      <c r="AD57" s="52"/>
      <c r="AE57" s="52"/>
      <c r="AF57" s="52"/>
      <c r="AG57" s="52"/>
      <c r="AH57" s="52"/>
      <c r="AI57" s="52"/>
      <c r="AJ57" s="52"/>
      <c r="AK57" s="52"/>
      <c r="AL57" s="52"/>
      <c r="AM57" s="52"/>
      <c r="AN57" s="52"/>
      <c r="AO57" s="52"/>
      <c r="AP57" s="52"/>
      <c r="AQ57" s="52"/>
      <c r="AR57" s="52"/>
      <c r="AS57" s="52"/>
      <c r="AT57" s="52"/>
      <c r="AU57" s="52"/>
      <c r="AV57" s="52"/>
      <c r="AW57" s="52"/>
      <c r="AX57" s="52"/>
      <c r="AY57" s="52"/>
      <c r="AZ57" s="52"/>
      <c r="BA57" s="52"/>
      <c r="BB57" s="51"/>
      <c r="BC57" s="51"/>
      <c r="BD57" s="51"/>
      <c r="BE57" s="51"/>
      <c r="BF57" s="51"/>
      <c r="BG57" s="51"/>
      <c r="BH57" s="50"/>
      <c r="BI57" s="50"/>
    </row>
    <row r="58" spans="1:61" s="53" customFormat="1" ht="4.5" customHeight="1">
      <c r="A58" s="50"/>
      <c r="B58" s="51"/>
      <c r="C58" s="80"/>
      <c r="D58" s="80"/>
      <c r="E58" s="80"/>
      <c r="F58" s="80"/>
      <c r="G58" s="80"/>
      <c r="H58" s="80"/>
      <c r="I58" s="80"/>
      <c r="J58" s="80"/>
      <c r="K58" s="80"/>
      <c r="L58" s="80"/>
      <c r="M58" s="80"/>
      <c r="N58" s="80"/>
      <c r="O58" s="80"/>
      <c r="P58" s="80"/>
      <c r="Q58" s="80"/>
      <c r="R58" s="80"/>
      <c r="S58" s="51"/>
      <c r="T58" s="51"/>
      <c r="U58" s="52"/>
      <c r="V58" s="52"/>
      <c r="W58" s="52"/>
      <c r="X58" s="52"/>
      <c r="Y58" s="52"/>
      <c r="Z58" s="52"/>
      <c r="AA58" s="52"/>
      <c r="AB58" s="52"/>
      <c r="AC58" s="52"/>
      <c r="AD58" s="52"/>
      <c r="AE58" s="52"/>
      <c r="AF58" s="52"/>
      <c r="AG58" s="52"/>
      <c r="AH58" s="52"/>
      <c r="AI58" s="52"/>
      <c r="AJ58" s="52"/>
      <c r="AK58" s="52"/>
      <c r="AL58" s="52"/>
      <c r="AM58" s="52"/>
      <c r="AN58" s="52"/>
      <c r="AO58" s="52"/>
      <c r="AP58" s="52"/>
      <c r="AQ58" s="52"/>
      <c r="AR58" s="52"/>
      <c r="AS58" s="52"/>
      <c r="AT58" s="52"/>
      <c r="AU58" s="52"/>
      <c r="AV58" s="52"/>
      <c r="AW58" s="52"/>
      <c r="AX58" s="52"/>
      <c r="AY58" s="52"/>
      <c r="AZ58" s="52"/>
      <c r="BA58" s="52"/>
      <c r="BB58" s="51"/>
      <c r="BC58" s="51"/>
      <c r="BD58" s="51"/>
      <c r="BE58" s="51"/>
      <c r="BF58" s="51"/>
      <c r="BG58" s="51"/>
      <c r="BH58" s="50"/>
      <c r="BI58" s="50"/>
    </row>
    <row r="59" spans="1:61" ht="4.5" customHeight="1">
      <c r="A59" s="33"/>
      <c r="B59" s="79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  <c r="P59" s="79"/>
      <c r="Q59" s="79"/>
      <c r="R59" s="79"/>
      <c r="S59" s="79"/>
      <c r="T59" s="79"/>
      <c r="U59" s="79"/>
      <c r="V59" s="79"/>
      <c r="W59" s="101"/>
      <c r="X59" s="101"/>
      <c r="Y59" s="101"/>
      <c r="Z59" s="101"/>
      <c r="AA59" s="101"/>
      <c r="AB59" s="101"/>
      <c r="AC59" s="101"/>
      <c r="AD59" s="101"/>
      <c r="AE59" s="101"/>
      <c r="AF59" s="101"/>
      <c r="AG59" s="101"/>
      <c r="AH59" s="101"/>
      <c r="AI59" s="101"/>
      <c r="AJ59" s="101"/>
      <c r="AK59" s="101"/>
      <c r="AL59" s="101"/>
      <c r="AM59" s="101"/>
      <c r="AN59" s="101"/>
      <c r="AO59" s="101"/>
      <c r="AP59" s="101"/>
      <c r="AQ59" s="101"/>
      <c r="AR59" s="101"/>
      <c r="AS59" s="101"/>
      <c r="AT59" s="101"/>
      <c r="AU59" s="101"/>
      <c r="AV59" s="101"/>
      <c r="AW59" s="101"/>
      <c r="AX59" s="101"/>
      <c r="AY59" s="101"/>
      <c r="AZ59" s="101"/>
      <c r="BA59" s="101"/>
      <c r="BB59" s="101"/>
      <c r="BC59" s="101"/>
      <c r="BD59" s="101"/>
      <c r="BE59" s="101"/>
      <c r="BF59" s="101"/>
      <c r="BG59" s="101"/>
      <c r="BH59" s="101"/>
      <c r="BI59" s="79"/>
    </row>
    <row r="60" spans="1:61" ht="12.75">
      <c r="A60" s="33"/>
      <c r="B60" s="281" t="s">
        <v>2403</v>
      </c>
      <c r="C60" s="282"/>
      <c r="D60" s="282"/>
      <c r="E60" s="282"/>
      <c r="F60" s="282"/>
      <c r="G60" s="282"/>
      <c r="H60" s="282"/>
      <c r="I60" s="282"/>
      <c r="J60" s="282"/>
      <c r="K60" s="282"/>
      <c r="L60" s="282"/>
      <c r="M60" s="282"/>
      <c r="N60" s="282"/>
      <c r="O60" s="282"/>
      <c r="P60" s="282"/>
      <c r="Q60" s="282"/>
      <c r="R60" s="282"/>
      <c r="S60" s="282"/>
      <c r="T60" s="282"/>
      <c r="U60" s="282"/>
      <c r="V60" s="282"/>
      <c r="W60" s="282"/>
      <c r="X60" s="282"/>
      <c r="Y60" s="282"/>
      <c r="Z60" s="282"/>
      <c r="AA60" s="282"/>
      <c r="AB60" s="282"/>
      <c r="AC60" s="282"/>
      <c r="AD60" s="282"/>
      <c r="AE60" s="282"/>
      <c r="AF60" s="282"/>
      <c r="AG60" s="282"/>
      <c r="AH60" s="282"/>
      <c r="AI60" s="282"/>
      <c r="AJ60" s="282"/>
      <c r="AK60" s="282"/>
      <c r="AL60" s="282"/>
      <c r="AM60" s="282"/>
      <c r="AN60" s="282"/>
      <c r="AO60" s="282"/>
      <c r="AP60" s="282"/>
      <c r="AQ60" s="282"/>
      <c r="AR60" s="282"/>
      <c r="AS60" s="282"/>
      <c r="AT60" s="282"/>
      <c r="AU60" s="282"/>
      <c r="AV60" s="282"/>
      <c r="AW60" s="282"/>
      <c r="AX60" s="282"/>
      <c r="AY60" s="282"/>
      <c r="AZ60" s="282"/>
      <c r="BA60" s="282"/>
      <c r="BB60" s="282"/>
      <c r="BC60" s="282"/>
      <c r="BD60" s="282"/>
      <c r="BE60" s="282"/>
      <c r="BF60" s="282"/>
      <c r="BG60" s="282"/>
      <c r="BH60" s="282"/>
      <c r="BI60" s="79"/>
    </row>
    <row r="61" spans="1:61" ht="21.75" customHeight="1">
      <c r="A61" s="33"/>
      <c r="B61" s="282"/>
      <c r="C61" s="282"/>
      <c r="D61" s="282"/>
      <c r="E61" s="282"/>
      <c r="F61" s="282"/>
      <c r="G61" s="282"/>
      <c r="H61" s="282"/>
      <c r="I61" s="282"/>
      <c r="J61" s="282"/>
      <c r="K61" s="282"/>
      <c r="L61" s="282"/>
      <c r="M61" s="282"/>
      <c r="N61" s="282"/>
      <c r="O61" s="282"/>
      <c r="P61" s="282"/>
      <c r="Q61" s="282"/>
      <c r="R61" s="282"/>
      <c r="S61" s="282"/>
      <c r="T61" s="282"/>
      <c r="U61" s="282"/>
      <c r="V61" s="282"/>
      <c r="W61" s="282"/>
      <c r="X61" s="282"/>
      <c r="Y61" s="282"/>
      <c r="Z61" s="282"/>
      <c r="AA61" s="282"/>
      <c r="AB61" s="282"/>
      <c r="AC61" s="282"/>
      <c r="AD61" s="282"/>
      <c r="AE61" s="282"/>
      <c r="AF61" s="282"/>
      <c r="AG61" s="282"/>
      <c r="AH61" s="282"/>
      <c r="AI61" s="282"/>
      <c r="AJ61" s="282"/>
      <c r="AK61" s="282"/>
      <c r="AL61" s="282"/>
      <c r="AM61" s="282"/>
      <c r="AN61" s="282"/>
      <c r="AO61" s="282"/>
      <c r="AP61" s="282"/>
      <c r="AQ61" s="282"/>
      <c r="AR61" s="282"/>
      <c r="AS61" s="282"/>
      <c r="AT61" s="282"/>
      <c r="AU61" s="282"/>
      <c r="AV61" s="282"/>
      <c r="AW61" s="282"/>
      <c r="AX61" s="282"/>
      <c r="AY61" s="282"/>
      <c r="AZ61" s="282"/>
      <c r="BA61" s="282"/>
      <c r="BB61" s="282"/>
      <c r="BC61" s="282"/>
      <c r="BD61" s="282"/>
      <c r="BE61" s="282"/>
      <c r="BF61" s="282"/>
      <c r="BG61" s="282"/>
      <c r="BH61" s="282"/>
      <c r="BI61" s="79"/>
    </row>
    <row r="62" spans="1:61" ht="4.5" customHeight="1">
      <c r="A62" s="33"/>
      <c r="B62" s="282"/>
      <c r="C62" s="282"/>
      <c r="D62" s="282"/>
      <c r="E62" s="282"/>
      <c r="F62" s="282"/>
      <c r="G62" s="282"/>
      <c r="H62" s="282"/>
      <c r="I62" s="282"/>
      <c r="J62" s="282"/>
      <c r="K62" s="282"/>
      <c r="L62" s="282"/>
      <c r="M62" s="282"/>
      <c r="N62" s="282"/>
      <c r="O62" s="282"/>
      <c r="P62" s="282"/>
      <c r="Q62" s="282"/>
      <c r="R62" s="282"/>
      <c r="S62" s="282"/>
      <c r="T62" s="282"/>
      <c r="U62" s="282"/>
      <c r="V62" s="282"/>
      <c r="W62" s="282"/>
      <c r="X62" s="282"/>
      <c r="Y62" s="282"/>
      <c r="Z62" s="282"/>
      <c r="AA62" s="282"/>
      <c r="AB62" s="282"/>
      <c r="AC62" s="282"/>
      <c r="AD62" s="282"/>
      <c r="AE62" s="282"/>
      <c r="AF62" s="282"/>
      <c r="AG62" s="282"/>
      <c r="AH62" s="282"/>
      <c r="AI62" s="282"/>
      <c r="AJ62" s="282"/>
      <c r="AK62" s="282"/>
      <c r="AL62" s="282"/>
      <c r="AM62" s="282"/>
      <c r="AN62" s="282"/>
      <c r="AO62" s="282"/>
      <c r="AP62" s="282"/>
      <c r="AQ62" s="282"/>
      <c r="AR62" s="282"/>
      <c r="AS62" s="282"/>
      <c r="AT62" s="282"/>
      <c r="AU62" s="282"/>
      <c r="AV62" s="282"/>
      <c r="AW62" s="282"/>
      <c r="AX62" s="282"/>
      <c r="AY62" s="282"/>
      <c r="AZ62" s="282"/>
      <c r="BA62" s="282"/>
      <c r="BB62" s="282"/>
      <c r="BC62" s="282"/>
      <c r="BD62" s="282"/>
      <c r="BE62" s="282"/>
      <c r="BF62" s="282"/>
      <c r="BG62" s="282"/>
      <c r="BH62" s="282"/>
      <c r="BI62" s="79"/>
    </row>
    <row r="63" spans="1:61" ht="4.5" customHeight="1">
      <c r="A63" s="33"/>
      <c r="B63" s="282"/>
      <c r="C63" s="282"/>
      <c r="D63" s="282"/>
      <c r="E63" s="282"/>
      <c r="F63" s="282"/>
      <c r="G63" s="282"/>
      <c r="H63" s="282"/>
      <c r="I63" s="282"/>
      <c r="J63" s="282"/>
      <c r="K63" s="282"/>
      <c r="L63" s="282"/>
      <c r="M63" s="282"/>
      <c r="N63" s="282"/>
      <c r="O63" s="282"/>
      <c r="P63" s="282"/>
      <c r="Q63" s="282"/>
      <c r="R63" s="282"/>
      <c r="S63" s="282"/>
      <c r="T63" s="282"/>
      <c r="U63" s="282"/>
      <c r="V63" s="282"/>
      <c r="W63" s="282"/>
      <c r="X63" s="282"/>
      <c r="Y63" s="282"/>
      <c r="Z63" s="282"/>
      <c r="AA63" s="282"/>
      <c r="AB63" s="282"/>
      <c r="AC63" s="282"/>
      <c r="AD63" s="282"/>
      <c r="AE63" s="282"/>
      <c r="AF63" s="282"/>
      <c r="AG63" s="282"/>
      <c r="AH63" s="282"/>
      <c r="AI63" s="282"/>
      <c r="AJ63" s="282"/>
      <c r="AK63" s="282"/>
      <c r="AL63" s="282"/>
      <c r="AM63" s="282"/>
      <c r="AN63" s="282"/>
      <c r="AO63" s="282"/>
      <c r="AP63" s="282"/>
      <c r="AQ63" s="282"/>
      <c r="AR63" s="282"/>
      <c r="AS63" s="282"/>
      <c r="AT63" s="282"/>
      <c r="AU63" s="282"/>
      <c r="AV63" s="282"/>
      <c r="AW63" s="282"/>
      <c r="AX63" s="282"/>
      <c r="AY63" s="282"/>
      <c r="AZ63" s="282"/>
      <c r="BA63" s="282"/>
      <c r="BB63" s="282"/>
      <c r="BC63" s="282"/>
      <c r="BD63" s="282"/>
      <c r="BE63" s="282"/>
      <c r="BF63" s="282"/>
      <c r="BG63" s="282"/>
      <c r="BH63" s="282"/>
      <c r="BI63" s="79"/>
    </row>
    <row r="64" spans="1:61" ht="9.75" customHeight="1" thickBot="1">
      <c r="A64" s="33"/>
      <c r="B64" s="63"/>
      <c r="C64" s="63"/>
      <c r="D64" s="63"/>
      <c r="E64" s="63"/>
      <c r="F64" s="63"/>
      <c r="G64" s="63"/>
      <c r="H64" s="63"/>
      <c r="I64" s="63"/>
      <c r="J64" s="63"/>
      <c r="K64" s="63"/>
      <c r="L64" s="63"/>
      <c r="M64" s="63"/>
      <c r="N64" s="63"/>
      <c r="O64" s="63"/>
      <c r="P64" s="63"/>
      <c r="Q64" s="63"/>
      <c r="R64" s="63"/>
      <c r="S64" s="63"/>
      <c r="T64" s="63"/>
      <c r="U64" s="63"/>
      <c r="V64" s="63"/>
      <c r="W64" s="64"/>
      <c r="X64" s="64"/>
      <c r="Y64" s="64"/>
      <c r="Z64" s="64"/>
      <c r="AA64" s="64"/>
      <c r="AB64" s="64"/>
      <c r="AC64" s="64"/>
      <c r="AD64" s="64"/>
      <c r="AE64" s="64"/>
      <c r="AF64" s="64"/>
      <c r="AG64" s="64"/>
      <c r="AH64" s="64"/>
      <c r="AI64" s="64"/>
      <c r="AJ64" s="64"/>
      <c r="AK64" s="64"/>
      <c r="AL64" s="64"/>
      <c r="AM64" s="64"/>
      <c r="AN64" s="64"/>
      <c r="AO64" s="64"/>
      <c r="AP64" s="64"/>
      <c r="AQ64" s="64"/>
      <c r="AR64" s="64"/>
      <c r="AS64" s="64"/>
      <c r="AT64" s="64"/>
      <c r="AU64" s="64"/>
      <c r="AV64" s="64"/>
      <c r="AW64" s="64"/>
      <c r="AX64" s="64"/>
      <c r="AY64" s="64"/>
      <c r="AZ64" s="64"/>
      <c r="BA64" s="64"/>
      <c r="BB64" s="64"/>
      <c r="BC64" s="64"/>
      <c r="BD64" s="64"/>
      <c r="BE64" s="64"/>
      <c r="BF64" s="64"/>
      <c r="BG64" s="64"/>
      <c r="BH64" s="64"/>
      <c r="BI64" s="63"/>
    </row>
    <row r="65" spans="1:61" ht="9.75" customHeight="1" thickTop="1">
      <c r="A65" s="33"/>
      <c r="B65" s="105"/>
      <c r="C65" s="105"/>
      <c r="D65" s="105"/>
      <c r="E65" s="105"/>
      <c r="F65" s="105"/>
      <c r="G65" s="105"/>
      <c r="H65" s="105"/>
      <c r="I65" s="105"/>
      <c r="J65" s="105"/>
      <c r="K65" s="105"/>
      <c r="L65" s="105"/>
      <c r="M65" s="105"/>
      <c r="N65" s="105"/>
      <c r="O65" s="105"/>
      <c r="P65" s="105"/>
      <c r="Q65" s="105"/>
      <c r="R65" s="105"/>
      <c r="S65" s="105"/>
      <c r="T65" s="105"/>
      <c r="U65" s="105"/>
      <c r="V65" s="105"/>
      <c r="W65" s="105"/>
      <c r="X65" s="105"/>
      <c r="Y65" s="105"/>
      <c r="Z65" s="105"/>
      <c r="AA65" s="105"/>
      <c r="AB65" s="105"/>
      <c r="AC65" s="105"/>
      <c r="AD65" s="105"/>
      <c r="AE65" s="105"/>
      <c r="AF65" s="105"/>
      <c r="AG65" s="105"/>
      <c r="AH65" s="105"/>
      <c r="AI65" s="105"/>
      <c r="AJ65" s="105"/>
      <c r="AK65" s="105"/>
      <c r="AL65" s="105"/>
      <c r="AM65" s="105"/>
      <c r="AN65" s="105"/>
      <c r="AO65" s="105"/>
      <c r="AP65" s="105"/>
      <c r="AQ65" s="105"/>
      <c r="AR65" s="105"/>
      <c r="AS65" s="105"/>
      <c r="AT65" s="105"/>
      <c r="AU65" s="105"/>
      <c r="AV65" s="105"/>
      <c r="AW65" s="105"/>
      <c r="AX65" s="105"/>
      <c r="AY65" s="105"/>
      <c r="AZ65" s="105"/>
      <c r="BA65" s="105"/>
      <c r="BB65" s="105"/>
      <c r="BC65" s="105"/>
      <c r="BD65" s="105"/>
      <c r="BE65" s="105"/>
      <c r="BF65" s="105"/>
      <c r="BG65" s="105"/>
      <c r="BH65" s="105"/>
      <c r="BI65" s="33"/>
    </row>
    <row r="66" spans="1:61" ht="12" customHeight="1">
      <c r="A66" s="33"/>
      <c r="B66" s="79"/>
      <c r="C66" s="106"/>
      <c r="D66" s="106"/>
      <c r="E66" s="106"/>
      <c r="F66" s="106"/>
      <c r="G66" s="106"/>
      <c r="H66" s="106"/>
      <c r="I66" s="106"/>
      <c r="J66" s="106"/>
      <c r="K66" s="106"/>
      <c r="L66" s="106"/>
      <c r="M66" s="106"/>
      <c r="N66" s="106"/>
      <c r="O66" s="106"/>
      <c r="P66" s="106"/>
      <c r="Q66" s="106"/>
      <c r="R66" s="106"/>
      <c r="S66" s="106"/>
      <c r="T66" s="106"/>
      <c r="U66" s="106"/>
      <c r="V66" s="106"/>
      <c r="W66" s="106"/>
      <c r="X66" s="106"/>
      <c r="Y66" s="106"/>
      <c r="Z66" s="106"/>
      <c r="AA66" s="106"/>
      <c r="AB66" s="106"/>
      <c r="AC66" s="106"/>
      <c r="AD66" s="106"/>
      <c r="AE66" s="106"/>
      <c r="AF66" s="106"/>
      <c r="AG66" s="106"/>
      <c r="AH66" s="106"/>
      <c r="AI66" s="106"/>
      <c r="AJ66" s="106"/>
      <c r="AK66" s="106"/>
      <c r="AL66" s="106"/>
      <c r="AM66" s="106"/>
      <c r="AN66" s="106"/>
      <c r="AO66" s="106"/>
      <c r="AP66" s="106"/>
      <c r="AQ66" s="106"/>
      <c r="AR66" s="106"/>
      <c r="AS66" s="106"/>
      <c r="AT66" s="106"/>
      <c r="AU66" s="106"/>
      <c r="AV66" s="106"/>
      <c r="AW66" s="106"/>
      <c r="AX66" s="106"/>
      <c r="AY66" s="106"/>
      <c r="AZ66" s="106"/>
      <c r="BA66" s="106"/>
      <c r="BB66" s="106"/>
      <c r="BC66" s="106"/>
      <c r="BD66" s="106"/>
      <c r="BE66" s="106"/>
      <c r="BF66" s="106"/>
      <c r="BG66" s="106"/>
      <c r="BH66" s="106"/>
      <c r="BI66" s="33"/>
    </row>
    <row r="67" spans="1:61" ht="12" customHeight="1">
      <c r="A67" s="33"/>
      <c r="B67" s="79"/>
      <c r="C67" s="79" t="s">
        <v>1287</v>
      </c>
      <c r="D67" s="106"/>
      <c r="E67" s="106"/>
      <c r="F67" s="106"/>
      <c r="G67" s="106"/>
      <c r="H67" s="106"/>
      <c r="I67" s="106"/>
      <c r="J67" s="106"/>
      <c r="K67" s="106"/>
      <c r="L67" s="106"/>
      <c r="M67" s="106"/>
      <c r="N67" s="106"/>
      <c r="O67" s="106"/>
      <c r="P67" s="106"/>
      <c r="Q67" s="106"/>
      <c r="R67" s="106"/>
      <c r="S67" s="106"/>
      <c r="T67" s="106"/>
      <c r="U67" s="106"/>
      <c r="V67" s="106"/>
      <c r="W67" s="106"/>
      <c r="X67" s="106"/>
      <c r="Y67" s="106"/>
      <c r="Z67" s="106"/>
      <c r="AA67" s="106"/>
      <c r="AB67" s="106"/>
      <c r="AC67" s="106"/>
      <c r="AD67" s="106"/>
      <c r="AE67" s="106"/>
      <c r="AF67" s="106"/>
      <c r="AG67" s="106"/>
      <c r="AH67" s="106"/>
      <c r="AI67" s="106"/>
      <c r="AJ67" s="106"/>
      <c r="AK67" s="106"/>
      <c r="AL67" s="106"/>
      <c r="AM67" s="106"/>
      <c r="AN67" s="106"/>
      <c r="AO67" s="106"/>
      <c r="AP67" s="106"/>
      <c r="AQ67" s="106"/>
      <c r="AR67" s="106"/>
      <c r="AS67" s="106"/>
      <c r="AT67" s="106"/>
      <c r="AU67" s="106"/>
      <c r="AV67" s="106"/>
      <c r="AW67" s="106"/>
      <c r="AX67" s="106"/>
      <c r="AY67" s="106"/>
      <c r="AZ67" s="106"/>
      <c r="BA67" s="106"/>
      <c r="BB67" s="106"/>
      <c r="BC67" s="106"/>
      <c r="BD67" s="106"/>
      <c r="BE67" s="106"/>
      <c r="BF67" s="106"/>
      <c r="BG67" s="106"/>
      <c r="BH67" s="106"/>
      <c r="BI67" s="33"/>
    </row>
    <row r="68" spans="1:61" ht="6" customHeight="1">
      <c r="A68" s="33"/>
      <c r="B68" s="79"/>
      <c r="C68" s="106"/>
      <c r="D68" s="106"/>
      <c r="E68" s="106"/>
      <c r="F68" s="106"/>
      <c r="G68" s="106"/>
      <c r="H68" s="106"/>
      <c r="I68" s="106"/>
      <c r="J68" s="106"/>
      <c r="K68" s="106"/>
      <c r="L68" s="106"/>
      <c r="M68" s="106"/>
      <c r="N68" s="106"/>
      <c r="O68" s="106"/>
      <c r="P68" s="106"/>
      <c r="Q68" s="106"/>
      <c r="R68" s="106"/>
      <c r="S68" s="106"/>
      <c r="T68" s="106"/>
      <c r="U68" s="106"/>
      <c r="V68" s="106"/>
      <c r="W68" s="106"/>
      <c r="X68" s="106"/>
      <c r="Y68" s="106"/>
      <c r="Z68" s="106"/>
      <c r="AA68" s="106"/>
      <c r="AB68" s="106"/>
      <c r="AC68" s="106"/>
      <c r="AD68" s="106"/>
      <c r="AE68" s="106"/>
      <c r="AF68" s="106"/>
      <c r="AG68" s="106"/>
      <c r="AH68" s="106"/>
      <c r="AI68" s="106"/>
      <c r="AJ68" s="106"/>
      <c r="AK68" s="106"/>
      <c r="AL68" s="106"/>
      <c r="AM68" s="106"/>
      <c r="AN68" s="106"/>
      <c r="AO68" s="106"/>
      <c r="AP68" s="106"/>
      <c r="AQ68" s="106"/>
      <c r="AR68" s="106"/>
      <c r="AS68" s="106"/>
      <c r="AT68" s="106"/>
      <c r="AU68" s="106"/>
      <c r="AV68" s="106"/>
      <c r="AW68" s="106"/>
      <c r="AX68" s="106"/>
      <c r="AY68" s="106"/>
      <c r="AZ68" s="106"/>
      <c r="BA68" s="106"/>
      <c r="BB68" s="106"/>
      <c r="BC68" s="106"/>
      <c r="BD68" s="106"/>
      <c r="BE68" s="106"/>
      <c r="BF68" s="106"/>
      <c r="BG68" s="106"/>
      <c r="BH68" s="106"/>
      <c r="BI68" s="33"/>
    </row>
    <row r="69" spans="1:61" ht="12" customHeight="1">
      <c r="A69" s="33"/>
      <c r="B69" s="79" t="s">
        <v>1277</v>
      </c>
      <c r="C69" s="106"/>
      <c r="D69" s="106"/>
      <c r="E69" s="106"/>
      <c r="F69" s="106"/>
      <c r="G69" s="106"/>
      <c r="H69" s="106"/>
      <c r="I69" s="106"/>
      <c r="J69" s="106"/>
      <c r="K69" s="106"/>
      <c r="L69" s="106"/>
      <c r="M69" s="106"/>
      <c r="N69" s="106"/>
      <c r="O69" s="106"/>
      <c r="P69" s="106"/>
      <c r="Q69" s="106"/>
      <c r="R69" s="106"/>
      <c r="S69" s="106"/>
      <c r="T69" s="106"/>
      <c r="U69" s="106"/>
      <c r="V69" s="106"/>
      <c r="W69" s="106"/>
      <c r="X69" s="106"/>
      <c r="Y69" s="106"/>
      <c r="Z69" s="106"/>
      <c r="AA69" s="106"/>
      <c r="AB69" s="106"/>
      <c r="AC69" s="106"/>
      <c r="AD69" s="106"/>
      <c r="AE69" s="106"/>
      <c r="AF69" s="106"/>
      <c r="AG69" s="106"/>
      <c r="AH69" s="106"/>
      <c r="AI69" s="106"/>
      <c r="AJ69" s="106"/>
      <c r="AK69" s="106"/>
      <c r="AL69" s="106"/>
      <c r="AM69" s="106"/>
      <c r="AN69" s="106"/>
      <c r="AO69" s="106"/>
      <c r="AP69" s="106"/>
      <c r="AQ69" s="106"/>
      <c r="AR69" s="106"/>
      <c r="AS69" s="106"/>
      <c r="AT69" s="106"/>
      <c r="AU69" s="106"/>
      <c r="AV69" s="106"/>
      <c r="AW69" s="106"/>
      <c r="AX69" s="106"/>
      <c r="AY69" s="106"/>
      <c r="AZ69" s="106"/>
      <c r="BA69" s="106"/>
      <c r="BB69" s="106"/>
      <c r="BC69" s="106"/>
      <c r="BD69" s="106"/>
      <c r="BE69" s="106"/>
      <c r="BF69" s="106"/>
      <c r="BG69" s="106"/>
      <c r="BH69" s="106"/>
      <c r="BI69" s="33"/>
    </row>
    <row r="70" spans="1:61" ht="12" customHeight="1">
      <c r="A70" s="33"/>
      <c r="B70" s="79" t="s">
        <v>1278</v>
      </c>
      <c r="C70" s="106"/>
      <c r="D70" s="106"/>
      <c r="E70" s="106"/>
      <c r="F70" s="106"/>
      <c r="G70" s="106"/>
      <c r="H70" s="106"/>
      <c r="I70" s="106"/>
      <c r="J70" s="106"/>
      <c r="K70" s="106"/>
      <c r="L70" s="106"/>
      <c r="M70" s="106"/>
      <c r="N70" s="106"/>
      <c r="O70" s="106"/>
      <c r="P70" s="106"/>
      <c r="Q70" s="106"/>
      <c r="R70" s="106"/>
      <c r="S70" s="106"/>
      <c r="T70" s="106"/>
      <c r="U70" s="106"/>
      <c r="V70" s="106"/>
      <c r="W70" s="106"/>
      <c r="X70" s="106"/>
      <c r="Y70" s="106"/>
      <c r="Z70" s="106"/>
      <c r="AA70" s="106"/>
      <c r="AB70" s="106"/>
      <c r="AC70" s="106"/>
      <c r="AD70" s="106"/>
      <c r="AE70" s="106"/>
      <c r="AF70" s="106"/>
      <c r="AG70" s="106"/>
      <c r="AH70" s="106"/>
      <c r="AI70" s="106"/>
      <c r="AJ70" s="106"/>
      <c r="AK70" s="106"/>
      <c r="AL70" s="106"/>
      <c r="AM70" s="106"/>
      <c r="AN70" s="106"/>
      <c r="AO70" s="106"/>
      <c r="AP70" s="106"/>
      <c r="AQ70" s="106"/>
      <c r="AR70" s="106"/>
      <c r="AS70" s="106"/>
      <c r="AT70" s="106"/>
      <c r="AU70" s="106"/>
      <c r="AV70" s="106"/>
      <c r="AW70" s="106"/>
      <c r="AX70" s="106"/>
      <c r="AY70" s="106"/>
      <c r="AZ70" s="106"/>
      <c r="BA70" s="106"/>
      <c r="BB70" s="106"/>
      <c r="BC70" s="106"/>
      <c r="BD70" s="106"/>
      <c r="BE70" s="106"/>
      <c r="BF70" s="106"/>
      <c r="BG70" s="106"/>
      <c r="BH70" s="106"/>
      <c r="BI70" s="33"/>
    </row>
    <row r="71" spans="1:61" ht="12" customHeight="1">
      <c r="A71" s="33"/>
      <c r="B71" s="54" t="s">
        <v>1279</v>
      </c>
      <c r="C71" s="106"/>
      <c r="D71" s="106"/>
      <c r="E71" s="106"/>
      <c r="F71" s="106"/>
      <c r="G71" s="106"/>
      <c r="H71" s="106"/>
      <c r="I71" s="106"/>
      <c r="J71" s="106"/>
      <c r="K71" s="106"/>
      <c r="L71" s="106"/>
      <c r="M71" s="106"/>
      <c r="N71" s="106"/>
      <c r="O71" s="106"/>
      <c r="P71" s="106"/>
      <c r="Q71" s="106"/>
      <c r="R71" s="106"/>
      <c r="S71" s="106"/>
      <c r="T71" s="106"/>
      <c r="U71" s="106"/>
      <c r="V71" s="106"/>
      <c r="W71" s="106"/>
      <c r="X71" s="106"/>
      <c r="Y71" s="106"/>
      <c r="Z71" s="106"/>
      <c r="AA71" s="106"/>
      <c r="AB71" s="106"/>
      <c r="AC71" s="106"/>
      <c r="AD71" s="106"/>
      <c r="AE71" s="106"/>
      <c r="AF71" s="106"/>
      <c r="AG71" s="106"/>
      <c r="AH71" s="106"/>
      <c r="AI71" s="106"/>
      <c r="AJ71" s="106"/>
      <c r="AK71" s="106"/>
      <c r="AL71" s="106"/>
      <c r="AM71" s="106"/>
      <c r="AN71" s="106"/>
      <c r="AO71" s="106"/>
      <c r="AP71" s="106"/>
      <c r="AQ71" s="106"/>
      <c r="AR71" s="106"/>
      <c r="AS71" s="106"/>
      <c r="AT71" s="106"/>
      <c r="AU71" s="106"/>
      <c r="AV71" s="106"/>
      <c r="AW71" s="106"/>
      <c r="AX71" s="106"/>
      <c r="AY71" s="106"/>
      <c r="AZ71" s="106"/>
      <c r="BA71" s="106"/>
      <c r="BB71" s="106"/>
      <c r="BC71" s="106"/>
      <c r="BD71" s="106"/>
      <c r="BE71" s="106"/>
      <c r="BF71" s="106"/>
      <c r="BG71" s="106"/>
      <c r="BH71" s="106"/>
      <c r="BI71" s="33"/>
    </row>
    <row r="72" spans="1:61" ht="12" customHeight="1">
      <c r="A72" s="33"/>
      <c r="B72" s="79" t="s">
        <v>1280</v>
      </c>
      <c r="C72" s="106"/>
      <c r="D72" s="106"/>
      <c r="E72" s="106"/>
      <c r="F72" s="106"/>
      <c r="G72" s="106"/>
      <c r="H72" s="106"/>
      <c r="I72" s="106"/>
      <c r="J72" s="106"/>
      <c r="K72" s="106"/>
      <c r="L72" s="106"/>
      <c r="M72" s="106"/>
      <c r="N72" s="106"/>
      <c r="O72" s="106"/>
      <c r="P72" s="106"/>
      <c r="Q72" s="106"/>
      <c r="R72" s="106"/>
      <c r="S72" s="106"/>
      <c r="T72" s="106"/>
      <c r="U72" s="106"/>
      <c r="V72" s="106"/>
      <c r="W72" s="106"/>
      <c r="X72" s="106"/>
      <c r="Y72" s="106"/>
      <c r="Z72" s="106"/>
      <c r="AA72" s="106"/>
      <c r="AB72" s="106"/>
      <c r="AC72" s="106"/>
      <c r="AD72" s="106"/>
      <c r="AE72" s="106"/>
      <c r="AF72" s="106"/>
      <c r="AG72" s="106"/>
      <c r="AH72" s="106"/>
      <c r="AI72" s="106"/>
      <c r="AJ72" s="106"/>
      <c r="AK72" s="106"/>
      <c r="AL72" s="106"/>
      <c r="AM72" s="106"/>
      <c r="AN72" s="106"/>
      <c r="AO72" s="106"/>
      <c r="AP72" s="106"/>
      <c r="AQ72" s="106"/>
      <c r="AR72" s="106"/>
      <c r="AS72" s="106"/>
      <c r="AT72" s="106"/>
      <c r="AU72" s="106"/>
      <c r="AV72" s="106"/>
      <c r="AW72" s="106"/>
      <c r="AX72" s="106"/>
      <c r="AY72" s="106"/>
      <c r="AZ72" s="106"/>
      <c r="BA72" s="106"/>
      <c r="BB72" s="106"/>
      <c r="BC72" s="106"/>
      <c r="BD72" s="106"/>
      <c r="BE72" s="106"/>
      <c r="BF72" s="106"/>
      <c r="BG72" s="106"/>
      <c r="BH72" s="106"/>
      <c r="BI72" s="33"/>
    </row>
    <row r="73" spans="1:61" ht="12" customHeight="1">
      <c r="A73" s="33"/>
      <c r="B73" s="79" t="s">
        <v>1281</v>
      </c>
      <c r="C73" s="106"/>
      <c r="D73" s="106"/>
      <c r="E73" s="106"/>
      <c r="F73" s="106"/>
      <c r="G73" s="106"/>
      <c r="H73" s="106"/>
      <c r="I73" s="106"/>
      <c r="J73" s="106"/>
      <c r="K73" s="106"/>
      <c r="L73" s="106"/>
      <c r="M73" s="106"/>
      <c r="N73" s="106"/>
      <c r="O73" s="106"/>
      <c r="P73" s="106"/>
      <c r="Q73" s="106"/>
      <c r="R73" s="106"/>
      <c r="S73" s="106"/>
      <c r="T73" s="106"/>
      <c r="U73" s="106"/>
      <c r="V73" s="106"/>
      <c r="W73" s="106"/>
      <c r="X73" s="106"/>
      <c r="Y73" s="106"/>
      <c r="Z73" s="106"/>
      <c r="AA73" s="106"/>
      <c r="AB73" s="106"/>
      <c r="AC73" s="106"/>
      <c r="AD73" s="106"/>
      <c r="AE73" s="106"/>
      <c r="AF73" s="106"/>
      <c r="AG73" s="106"/>
      <c r="AH73" s="106"/>
      <c r="AI73" s="106"/>
      <c r="AJ73" s="106"/>
      <c r="AK73" s="106"/>
      <c r="AL73" s="106"/>
      <c r="AM73" s="106"/>
      <c r="AN73" s="106"/>
      <c r="AO73" s="106"/>
      <c r="AP73" s="106"/>
      <c r="AQ73" s="106"/>
      <c r="AR73" s="106"/>
      <c r="AS73" s="106"/>
      <c r="AT73" s="106"/>
      <c r="AU73" s="106"/>
      <c r="AV73" s="106"/>
      <c r="AW73" s="106"/>
      <c r="AX73" s="106"/>
      <c r="AY73" s="106"/>
      <c r="AZ73" s="106"/>
      <c r="BA73" s="106"/>
      <c r="BB73" s="106"/>
      <c r="BC73" s="106"/>
      <c r="BD73" s="106"/>
      <c r="BE73" s="106"/>
      <c r="BF73" s="106"/>
      <c r="BG73" s="106"/>
      <c r="BH73" s="106"/>
      <c r="BI73" s="33"/>
    </row>
    <row r="74" spans="1:61" ht="12" customHeight="1">
      <c r="A74" s="33"/>
      <c r="B74" s="79" t="s">
        <v>1288</v>
      </c>
      <c r="C74" s="106"/>
      <c r="D74" s="106"/>
      <c r="E74" s="106"/>
      <c r="F74" s="106"/>
      <c r="G74" s="106"/>
      <c r="H74" s="106"/>
      <c r="I74" s="106"/>
      <c r="J74" s="106"/>
      <c r="K74" s="106"/>
      <c r="L74" s="106"/>
      <c r="M74" s="106"/>
      <c r="N74" s="106"/>
      <c r="O74" s="106"/>
      <c r="P74" s="106"/>
      <c r="Q74" s="106"/>
      <c r="R74" s="106"/>
      <c r="S74" s="106"/>
      <c r="T74" s="106"/>
      <c r="U74" s="106"/>
      <c r="V74" s="106"/>
      <c r="W74" s="106"/>
      <c r="X74" s="106"/>
      <c r="Y74" s="106"/>
      <c r="Z74" s="106"/>
      <c r="AA74" s="106"/>
      <c r="AB74" s="106"/>
      <c r="AC74" s="106"/>
      <c r="AD74" s="106"/>
      <c r="AE74" s="106"/>
      <c r="AF74" s="106"/>
      <c r="AG74" s="106"/>
      <c r="AH74" s="106"/>
      <c r="AI74" s="106"/>
      <c r="AJ74" s="106"/>
      <c r="AK74" s="106"/>
      <c r="AL74" s="106"/>
      <c r="AM74" s="106"/>
      <c r="AN74" s="106"/>
      <c r="AO74" s="106"/>
      <c r="AP74" s="106"/>
      <c r="AQ74" s="106"/>
      <c r="AR74" s="106"/>
      <c r="AS74" s="106"/>
      <c r="AT74" s="106"/>
      <c r="AU74" s="106"/>
      <c r="AV74" s="106"/>
      <c r="AW74" s="106"/>
      <c r="AX74" s="106"/>
      <c r="AY74" s="106"/>
      <c r="AZ74" s="106"/>
      <c r="BA74" s="106"/>
      <c r="BB74" s="106"/>
      <c r="BC74" s="106"/>
      <c r="BD74" s="106"/>
      <c r="BE74" s="106"/>
      <c r="BF74" s="106"/>
      <c r="BG74" s="106"/>
      <c r="BH74" s="106"/>
      <c r="BI74" s="33"/>
    </row>
    <row r="75" spans="1:61" ht="12" customHeight="1">
      <c r="A75" s="33"/>
      <c r="B75" s="79" t="s">
        <v>1282</v>
      </c>
      <c r="C75" s="106"/>
      <c r="D75" s="106"/>
      <c r="E75" s="106"/>
      <c r="F75" s="106"/>
      <c r="G75" s="106"/>
      <c r="H75" s="106"/>
      <c r="I75" s="106"/>
      <c r="J75" s="106"/>
      <c r="K75" s="106"/>
      <c r="L75" s="106"/>
      <c r="M75" s="106"/>
      <c r="N75" s="106"/>
      <c r="O75" s="106"/>
      <c r="P75" s="106"/>
      <c r="Q75" s="106"/>
      <c r="R75" s="106"/>
      <c r="S75" s="106"/>
      <c r="T75" s="106"/>
      <c r="U75" s="106"/>
      <c r="V75" s="106"/>
      <c r="W75" s="106"/>
      <c r="X75" s="106"/>
      <c r="Y75" s="106"/>
      <c r="Z75" s="106"/>
      <c r="AA75" s="106"/>
      <c r="AB75" s="106"/>
      <c r="AC75" s="106"/>
      <c r="AD75" s="106"/>
      <c r="AE75" s="106"/>
      <c r="AF75" s="106"/>
      <c r="AG75" s="106"/>
      <c r="AH75" s="106"/>
      <c r="AI75" s="106"/>
      <c r="AJ75" s="106"/>
      <c r="AK75" s="106"/>
      <c r="AL75" s="106"/>
      <c r="AM75" s="106"/>
      <c r="AN75" s="106"/>
      <c r="AO75" s="106"/>
      <c r="AP75" s="106"/>
      <c r="AQ75" s="106"/>
      <c r="AR75" s="106"/>
      <c r="AS75" s="106"/>
      <c r="AT75" s="106"/>
      <c r="AU75" s="106"/>
      <c r="AV75" s="106"/>
      <c r="AW75" s="106"/>
      <c r="AX75" s="106"/>
      <c r="AY75" s="106"/>
      <c r="AZ75" s="106"/>
      <c r="BA75" s="106"/>
      <c r="BB75" s="106"/>
      <c r="BC75" s="106"/>
      <c r="BD75" s="106"/>
      <c r="BE75" s="106"/>
      <c r="BF75" s="106"/>
      <c r="BG75" s="106"/>
      <c r="BH75" s="106"/>
      <c r="BI75" s="33"/>
    </row>
    <row r="76" spans="1:61" ht="12" customHeight="1">
      <c r="A76" s="33"/>
      <c r="B76" s="79" t="s">
        <v>1283</v>
      </c>
      <c r="C76" s="106"/>
      <c r="D76" s="106"/>
      <c r="E76" s="106"/>
      <c r="F76" s="106"/>
      <c r="G76" s="106"/>
      <c r="H76" s="106"/>
      <c r="I76" s="106"/>
      <c r="J76" s="106"/>
      <c r="K76" s="106"/>
      <c r="L76" s="106"/>
      <c r="M76" s="106"/>
      <c r="N76" s="106"/>
      <c r="O76" s="106"/>
      <c r="P76" s="106"/>
      <c r="Q76" s="106"/>
      <c r="R76" s="106"/>
      <c r="S76" s="106"/>
      <c r="T76" s="106"/>
      <c r="U76" s="106"/>
      <c r="V76" s="106"/>
      <c r="W76" s="106"/>
      <c r="X76" s="106"/>
      <c r="Y76" s="106"/>
      <c r="Z76" s="106"/>
      <c r="AA76" s="106"/>
      <c r="AB76" s="106"/>
      <c r="AC76" s="106"/>
      <c r="AD76" s="106"/>
      <c r="AE76" s="106"/>
      <c r="AF76" s="106"/>
      <c r="AG76" s="106"/>
      <c r="AH76" s="106"/>
      <c r="AI76" s="106"/>
      <c r="AJ76" s="106"/>
      <c r="AK76" s="106"/>
      <c r="AL76" s="106"/>
      <c r="AM76" s="106"/>
      <c r="AN76" s="106"/>
      <c r="AO76" s="106"/>
      <c r="AP76" s="106"/>
      <c r="AQ76" s="106"/>
      <c r="AR76" s="106"/>
      <c r="AS76" s="106"/>
      <c r="AT76" s="106"/>
      <c r="AU76" s="106"/>
      <c r="AV76" s="106"/>
      <c r="AW76" s="106"/>
      <c r="AX76" s="106"/>
      <c r="AY76" s="106"/>
      <c r="AZ76" s="106"/>
      <c r="BA76" s="106"/>
      <c r="BB76" s="106"/>
      <c r="BC76" s="106"/>
      <c r="BD76" s="106"/>
      <c r="BE76" s="106"/>
      <c r="BF76" s="106"/>
      <c r="BG76" s="106"/>
      <c r="BH76" s="106"/>
      <c r="BI76" s="33"/>
    </row>
    <row r="77" spans="1:61" ht="7.5" customHeight="1">
      <c r="A77" s="33"/>
      <c r="B77" s="79"/>
      <c r="C77" s="106"/>
      <c r="D77" s="106"/>
      <c r="E77" s="106"/>
      <c r="F77" s="106"/>
      <c r="G77" s="106"/>
      <c r="H77" s="106"/>
      <c r="I77" s="106"/>
      <c r="J77" s="106"/>
      <c r="K77" s="106"/>
      <c r="L77" s="106"/>
      <c r="M77" s="106"/>
      <c r="N77" s="106"/>
      <c r="O77" s="106"/>
      <c r="P77" s="106"/>
      <c r="Q77" s="106"/>
      <c r="R77" s="106"/>
      <c r="S77" s="106"/>
      <c r="T77" s="106"/>
      <c r="U77" s="106"/>
      <c r="V77" s="106"/>
      <c r="W77" s="106"/>
      <c r="X77" s="106"/>
      <c r="Y77" s="106"/>
      <c r="Z77" s="106"/>
      <c r="AA77" s="106"/>
      <c r="AB77" s="106"/>
      <c r="AC77" s="106"/>
      <c r="AD77" s="106"/>
      <c r="AE77" s="106"/>
      <c r="AF77" s="106"/>
      <c r="AG77" s="106"/>
      <c r="AH77" s="106"/>
      <c r="AI77" s="106"/>
      <c r="AJ77" s="106"/>
      <c r="AK77" s="106"/>
      <c r="AL77" s="106"/>
      <c r="AM77" s="106"/>
      <c r="AN77" s="106"/>
      <c r="AO77" s="106"/>
      <c r="AP77" s="106"/>
      <c r="AQ77" s="106"/>
      <c r="AR77" s="106"/>
      <c r="AS77" s="106"/>
      <c r="AT77" s="106"/>
      <c r="AU77" s="106"/>
      <c r="AV77" s="106"/>
      <c r="AW77" s="106"/>
      <c r="AX77" s="106"/>
      <c r="AY77" s="106"/>
      <c r="AZ77" s="106"/>
      <c r="BA77" s="106"/>
      <c r="BB77" s="106"/>
      <c r="BC77" s="106"/>
      <c r="BD77" s="106"/>
      <c r="BE77" s="106"/>
      <c r="BF77" s="106"/>
      <c r="BG77" s="106"/>
      <c r="BH77" s="106"/>
      <c r="BI77" s="33"/>
    </row>
    <row r="78" spans="1:61" ht="12" customHeight="1">
      <c r="A78" s="33"/>
      <c r="B78" s="79" t="s">
        <v>1284</v>
      </c>
      <c r="C78" s="106"/>
      <c r="D78" s="106"/>
      <c r="E78" s="106"/>
      <c r="F78" s="106"/>
      <c r="G78" s="106"/>
      <c r="H78" s="106"/>
      <c r="I78" s="106"/>
      <c r="J78" s="106"/>
      <c r="K78" s="106"/>
      <c r="L78" s="106"/>
      <c r="M78" s="106"/>
      <c r="N78" s="106"/>
      <c r="O78" s="106"/>
      <c r="P78" s="106"/>
      <c r="Q78" s="106"/>
      <c r="R78" s="106"/>
      <c r="S78" s="106"/>
      <c r="T78" s="106"/>
      <c r="U78" s="106"/>
      <c r="V78" s="106"/>
      <c r="W78" s="106"/>
      <c r="X78" s="106"/>
      <c r="Y78" s="106"/>
      <c r="Z78" s="106"/>
      <c r="AA78" s="106"/>
      <c r="AB78" s="106"/>
      <c r="AC78" s="106"/>
      <c r="AD78" s="106"/>
      <c r="AE78" s="106"/>
      <c r="AF78" s="106"/>
      <c r="AG78" s="106"/>
      <c r="AH78" s="106"/>
      <c r="AI78" s="106"/>
      <c r="AJ78" s="106"/>
      <c r="AK78" s="106"/>
      <c r="AL78" s="106"/>
      <c r="AM78" s="106"/>
      <c r="AN78" s="106"/>
      <c r="AO78" s="106"/>
      <c r="AP78" s="106"/>
      <c r="AQ78" s="106"/>
      <c r="AR78" s="106"/>
      <c r="AS78" s="106"/>
      <c r="AT78" s="106"/>
      <c r="AU78" s="106"/>
      <c r="AV78" s="106"/>
      <c r="AW78" s="106"/>
      <c r="AX78" s="106"/>
      <c r="AY78" s="106"/>
      <c r="AZ78" s="106"/>
      <c r="BA78" s="106"/>
      <c r="BB78" s="106"/>
      <c r="BC78" s="106"/>
      <c r="BD78" s="106"/>
      <c r="BE78" s="106"/>
      <c r="BF78" s="106"/>
      <c r="BG78" s="106"/>
      <c r="BH78" s="106"/>
      <c r="BI78" s="33"/>
    </row>
    <row r="79" spans="1:61" ht="12" customHeight="1">
      <c r="A79" s="33"/>
      <c r="B79" s="79" t="s">
        <v>1285</v>
      </c>
      <c r="C79" s="106"/>
      <c r="D79" s="106"/>
      <c r="E79" s="106"/>
      <c r="F79" s="106"/>
      <c r="G79" s="106"/>
      <c r="H79" s="106"/>
      <c r="I79" s="106"/>
      <c r="J79" s="106"/>
      <c r="K79" s="106"/>
      <c r="L79" s="106"/>
      <c r="M79" s="106"/>
      <c r="N79" s="106"/>
      <c r="O79" s="106"/>
      <c r="P79" s="106"/>
      <c r="Q79" s="106"/>
      <c r="R79" s="106"/>
      <c r="S79" s="106"/>
      <c r="T79" s="106"/>
      <c r="U79" s="106"/>
      <c r="V79" s="106"/>
      <c r="W79" s="106"/>
      <c r="X79" s="106"/>
      <c r="Y79" s="106"/>
      <c r="Z79" s="106"/>
      <c r="AA79" s="106"/>
      <c r="AB79" s="106"/>
      <c r="AC79" s="106"/>
      <c r="AD79" s="106"/>
      <c r="AE79" s="106"/>
      <c r="AF79" s="106"/>
      <c r="AG79" s="106"/>
      <c r="AH79" s="106"/>
      <c r="AI79" s="106"/>
      <c r="AJ79" s="106"/>
      <c r="AK79" s="106"/>
      <c r="AL79" s="106"/>
      <c r="AM79" s="106"/>
      <c r="AN79" s="106"/>
      <c r="AO79" s="106"/>
      <c r="AP79" s="106"/>
      <c r="AQ79" s="106"/>
      <c r="AR79" s="106"/>
      <c r="AS79" s="106"/>
      <c r="AT79" s="106"/>
      <c r="AU79" s="106"/>
      <c r="AV79" s="106"/>
      <c r="AW79" s="106"/>
      <c r="AX79" s="106"/>
      <c r="AY79" s="106"/>
      <c r="AZ79" s="106"/>
      <c r="BA79" s="106"/>
      <c r="BB79" s="106"/>
      <c r="BC79" s="106"/>
      <c r="BD79" s="106"/>
      <c r="BE79" s="106"/>
      <c r="BF79" s="106"/>
      <c r="BG79" s="106"/>
      <c r="BH79" s="106"/>
      <c r="BI79" s="33"/>
    </row>
    <row r="80" spans="1:61" ht="12" customHeight="1">
      <c r="A80" s="33"/>
      <c r="B80" s="79" t="s">
        <v>1286</v>
      </c>
      <c r="C80" s="106"/>
      <c r="D80" s="106"/>
      <c r="E80" s="106"/>
      <c r="F80" s="106"/>
      <c r="G80" s="106"/>
      <c r="H80" s="106"/>
      <c r="I80" s="106"/>
      <c r="J80" s="106"/>
      <c r="K80" s="106"/>
      <c r="L80" s="106"/>
      <c r="M80" s="106"/>
      <c r="N80" s="106"/>
      <c r="O80" s="106"/>
      <c r="P80" s="106"/>
      <c r="Q80" s="106"/>
      <c r="R80" s="106"/>
      <c r="S80" s="106"/>
      <c r="T80" s="106"/>
      <c r="U80" s="106"/>
      <c r="V80" s="106"/>
      <c r="W80" s="106"/>
      <c r="X80" s="106"/>
      <c r="Y80" s="106"/>
      <c r="Z80" s="106"/>
      <c r="AA80" s="106"/>
      <c r="AB80" s="106"/>
      <c r="AC80" s="106"/>
      <c r="AD80" s="106"/>
      <c r="AE80" s="106"/>
      <c r="AF80" s="106"/>
      <c r="AG80" s="106"/>
      <c r="AH80" s="106"/>
      <c r="AI80" s="106"/>
      <c r="AJ80" s="106"/>
      <c r="AK80" s="106"/>
      <c r="AL80" s="106"/>
      <c r="AM80" s="106"/>
      <c r="AN80" s="106"/>
      <c r="AO80" s="106"/>
      <c r="AP80" s="106"/>
      <c r="AQ80" s="106"/>
      <c r="AR80" s="106"/>
      <c r="AS80" s="106"/>
      <c r="AT80" s="106"/>
      <c r="AU80" s="106"/>
      <c r="AV80" s="106"/>
      <c r="AW80" s="106"/>
      <c r="AX80" s="106"/>
      <c r="AY80" s="106"/>
      <c r="AZ80" s="106"/>
      <c r="BA80" s="106"/>
      <c r="BB80" s="106"/>
      <c r="BC80" s="106"/>
      <c r="BD80" s="106"/>
      <c r="BE80" s="106"/>
      <c r="BF80" s="106"/>
      <c r="BG80" s="106"/>
      <c r="BH80" s="106"/>
      <c r="BI80" s="33"/>
    </row>
    <row r="81" spans="1:61" ht="9" customHeight="1">
      <c r="A81" s="33"/>
      <c r="B81" s="106"/>
      <c r="C81" s="106"/>
      <c r="D81" s="106"/>
      <c r="E81" s="106"/>
      <c r="F81" s="106"/>
      <c r="G81" s="106"/>
      <c r="H81" s="106"/>
      <c r="I81" s="106"/>
      <c r="J81" s="106"/>
      <c r="K81" s="106"/>
      <c r="L81" s="106"/>
      <c r="M81" s="106"/>
      <c r="N81" s="106"/>
      <c r="O81" s="106"/>
      <c r="P81" s="106"/>
      <c r="Q81" s="106"/>
      <c r="R81" s="106"/>
      <c r="S81" s="106"/>
      <c r="T81" s="106"/>
      <c r="U81" s="106"/>
      <c r="V81" s="106"/>
      <c r="W81" s="106"/>
      <c r="X81" s="106"/>
      <c r="Y81" s="106"/>
      <c r="Z81" s="106"/>
      <c r="AA81" s="106"/>
      <c r="AB81" s="106"/>
      <c r="AC81" s="106"/>
      <c r="AD81" s="106"/>
      <c r="AE81" s="106"/>
      <c r="AF81" s="106"/>
      <c r="AG81" s="106"/>
      <c r="AH81" s="106"/>
      <c r="AI81" s="106"/>
      <c r="AJ81" s="106"/>
      <c r="AK81" s="106"/>
      <c r="AL81" s="106"/>
      <c r="AM81" s="106"/>
      <c r="AN81" s="106"/>
      <c r="AO81" s="106"/>
      <c r="AP81" s="106"/>
      <c r="AQ81" s="106"/>
      <c r="AR81" s="106"/>
      <c r="AS81" s="106"/>
      <c r="AT81" s="106"/>
      <c r="AU81" s="106"/>
      <c r="AV81" s="106"/>
      <c r="AW81" s="106"/>
      <c r="AX81" s="106"/>
      <c r="AY81" s="106"/>
      <c r="AZ81" s="106"/>
      <c r="BA81" s="106"/>
      <c r="BB81" s="106"/>
      <c r="BC81" s="106"/>
      <c r="BD81" s="106"/>
      <c r="BE81" s="106"/>
      <c r="BF81" s="106"/>
      <c r="BG81" s="106"/>
      <c r="BH81" s="106"/>
      <c r="BI81" s="33"/>
    </row>
    <row r="82" spans="1:61" ht="9" customHeight="1">
      <c r="B82" s="36"/>
      <c r="C82" s="36"/>
      <c r="D82" s="36"/>
      <c r="E82" s="36"/>
      <c r="F82" s="36"/>
      <c r="G82" s="36"/>
      <c r="H82" s="36"/>
      <c r="I82" s="36"/>
      <c r="J82" s="36"/>
      <c r="K82" s="36"/>
      <c r="L82" s="36"/>
      <c r="M82" s="36"/>
      <c r="N82" s="36"/>
      <c r="O82" s="36"/>
      <c r="P82" s="36"/>
      <c r="Q82" s="36"/>
      <c r="R82" s="36"/>
      <c r="S82" s="36"/>
      <c r="T82" s="36"/>
      <c r="U82" s="36"/>
      <c r="V82" s="36"/>
      <c r="W82" s="36"/>
      <c r="X82" s="36"/>
      <c r="Y82" s="36"/>
      <c r="Z82" s="36"/>
      <c r="AA82" s="36"/>
      <c r="AB82" s="36"/>
      <c r="AC82" s="36"/>
      <c r="AD82" s="36"/>
      <c r="AE82" s="36"/>
      <c r="AF82" s="36"/>
      <c r="AG82" s="36"/>
      <c r="AH82" s="36"/>
      <c r="AI82" s="36"/>
      <c r="AJ82" s="36"/>
      <c r="AK82" s="36"/>
      <c r="AL82" s="36"/>
      <c r="AM82" s="36"/>
      <c r="AN82" s="36"/>
      <c r="AO82" s="36"/>
      <c r="AP82" s="36"/>
      <c r="AQ82" s="36"/>
      <c r="AR82" s="36"/>
      <c r="AS82" s="36"/>
      <c r="AT82" s="36"/>
      <c r="AU82" s="36"/>
      <c r="AV82" s="36"/>
      <c r="AW82" s="36"/>
      <c r="AX82" s="36"/>
      <c r="AY82" s="36"/>
      <c r="AZ82" s="36"/>
      <c r="BA82" s="36"/>
      <c r="BB82" s="36"/>
      <c r="BC82" s="36"/>
      <c r="BD82" s="36"/>
      <c r="BE82" s="36"/>
      <c r="BF82" s="36"/>
      <c r="BG82" s="36"/>
      <c r="BH82" s="36"/>
    </row>
    <row r="83" spans="1:61" ht="9" customHeight="1">
      <c r="B83" s="36"/>
      <c r="C83" s="36"/>
      <c r="D83" s="36"/>
      <c r="E83" s="36"/>
      <c r="F83" s="36"/>
      <c r="G83" s="36"/>
      <c r="H83" s="36"/>
      <c r="I83" s="36"/>
      <c r="J83" s="36"/>
      <c r="K83" s="36"/>
      <c r="L83" s="36"/>
      <c r="M83" s="36"/>
      <c r="N83" s="36"/>
      <c r="O83" s="36"/>
      <c r="P83" s="36"/>
      <c r="Q83" s="36"/>
      <c r="R83" s="36"/>
      <c r="S83" s="36"/>
      <c r="T83" s="36"/>
      <c r="U83" s="36"/>
      <c r="V83" s="36"/>
      <c r="W83" s="36"/>
      <c r="X83" s="36"/>
      <c r="Y83" s="36"/>
      <c r="Z83" s="36"/>
      <c r="AA83" s="36"/>
      <c r="AB83" s="36"/>
      <c r="AC83" s="36"/>
      <c r="AD83" s="36"/>
      <c r="AE83" s="36"/>
      <c r="AF83" s="36"/>
      <c r="AG83" s="36"/>
      <c r="AH83" s="36"/>
      <c r="AI83" s="36"/>
      <c r="AJ83" s="36"/>
      <c r="AK83" s="36"/>
      <c r="AL83" s="36"/>
      <c r="AM83" s="36"/>
      <c r="AN83" s="36"/>
      <c r="AO83" s="36"/>
      <c r="AP83" s="36"/>
      <c r="AQ83" s="36"/>
      <c r="AR83" s="36"/>
      <c r="AS83" s="36"/>
      <c r="AT83" s="36"/>
      <c r="AU83" s="36"/>
      <c r="AV83" s="36"/>
      <c r="AW83" s="36"/>
      <c r="AX83" s="36"/>
      <c r="AY83" s="36"/>
      <c r="AZ83" s="36"/>
      <c r="BA83" s="36"/>
      <c r="BB83" s="36"/>
      <c r="BC83" s="36"/>
      <c r="BD83" s="36"/>
      <c r="BE83" s="36"/>
      <c r="BF83" s="36"/>
      <c r="BG83" s="36"/>
      <c r="BH83" s="36"/>
    </row>
    <row r="84" spans="1:61" ht="9" customHeight="1">
      <c r="B84" s="36"/>
      <c r="C84" s="36"/>
      <c r="D84" s="36"/>
      <c r="E84" s="36"/>
      <c r="F84" s="36"/>
      <c r="G84" s="36"/>
      <c r="H84" s="36"/>
      <c r="I84" s="36"/>
      <c r="J84" s="36"/>
      <c r="K84" s="36"/>
      <c r="L84" s="36"/>
      <c r="M84" s="36"/>
      <c r="N84" s="36"/>
      <c r="O84" s="36"/>
      <c r="P84" s="36"/>
      <c r="Q84" s="36"/>
      <c r="R84" s="36"/>
      <c r="S84" s="36"/>
      <c r="T84" s="36"/>
      <c r="U84" s="36"/>
      <c r="V84" s="36"/>
      <c r="W84" s="36"/>
      <c r="X84" s="36"/>
      <c r="Y84" s="36"/>
      <c r="Z84" s="36"/>
      <c r="AA84" s="36"/>
      <c r="AB84" s="36"/>
      <c r="AC84" s="36"/>
      <c r="AD84" s="36"/>
      <c r="AE84" s="36"/>
      <c r="AF84" s="36"/>
      <c r="AG84" s="36"/>
      <c r="AH84" s="36"/>
      <c r="AI84" s="36"/>
      <c r="AJ84" s="36"/>
      <c r="AK84" s="36"/>
      <c r="AL84" s="36"/>
      <c r="AM84" s="36"/>
      <c r="AN84" s="36"/>
      <c r="AO84" s="36"/>
      <c r="AP84" s="36"/>
      <c r="AQ84" s="36"/>
      <c r="AR84" s="36"/>
      <c r="AS84" s="36"/>
      <c r="AT84" s="36"/>
      <c r="AU84" s="36"/>
      <c r="AV84" s="36"/>
      <c r="AW84" s="36"/>
      <c r="AX84" s="36"/>
      <c r="AY84" s="36"/>
      <c r="AZ84" s="36"/>
      <c r="BA84" s="36"/>
      <c r="BB84" s="36"/>
      <c r="BC84" s="36"/>
      <c r="BD84" s="36"/>
      <c r="BE84" s="36"/>
      <c r="BF84" s="36"/>
      <c r="BG84" s="36"/>
      <c r="BH84" s="36"/>
    </row>
  </sheetData>
  <sheetProtection sort="0" autoFilter="0"/>
  <protectedRanges>
    <protectedRange sqref="F6:F7" name="Диапазон1_2_1"/>
  </protectedRanges>
  <mergeCells count="50">
    <mergeCell ref="B60:BH63"/>
    <mergeCell ref="V42:W43"/>
    <mergeCell ref="X42:AN43"/>
    <mergeCell ref="AO42:BB43"/>
    <mergeCell ref="X46:AN47"/>
    <mergeCell ref="AO46:BB47"/>
    <mergeCell ref="C42:R43"/>
    <mergeCell ref="X44:AN45"/>
    <mergeCell ref="C44:R44"/>
    <mergeCell ref="AO44:BB45"/>
    <mergeCell ref="V44:W45"/>
    <mergeCell ref="C41:R41"/>
    <mergeCell ref="C39:R40"/>
    <mergeCell ref="C37:R38"/>
    <mergeCell ref="V30:W31"/>
    <mergeCell ref="AO38:BB39"/>
    <mergeCell ref="C35:R36"/>
    <mergeCell ref="V34:W35"/>
    <mergeCell ref="AO40:AX41"/>
    <mergeCell ref="AY40:BB41"/>
    <mergeCell ref="V32:W33"/>
    <mergeCell ref="AO32:BB33"/>
    <mergeCell ref="X34:AN35"/>
    <mergeCell ref="X36:AN37"/>
    <mergeCell ref="X38:AM39"/>
    <mergeCell ref="X32:AN33"/>
    <mergeCell ref="AO36:BB37"/>
    <mergeCell ref="B1:BF4"/>
    <mergeCell ref="C6:BF11"/>
    <mergeCell ref="C15:BF16"/>
    <mergeCell ref="AB27:AT27"/>
    <mergeCell ref="U18:BC19"/>
    <mergeCell ref="U23:BB24"/>
    <mergeCell ref="D13:BD13"/>
    <mergeCell ref="BN13:DN13"/>
    <mergeCell ref="C20:R20"/>
    <mergeCell ref="C21:R23"/>
    <mergeCell ref="C24:R24"/>
    <mergeCell ref="C25:R31"/>
    <mergeCell ref="AO30:BB31"/>
    <mergeCell ref="U21:BB22"/>
    <mergeCell ref="X30:AN31"/>
    <mergeCell ref="U25:BA26"/>
    <mergeCell ref="BF25:BG45"/>
    <mergeCell ref="AO34:BB35"/>
    <mergeCell ref="V36:W37"/>
    <mergeCell ref="C45:R47"/>
    <mergeCell ref="C32:R32"/>
    <mergeCell ref="V38:W39"/>
    <mergeCell ref="C33:R34"/>
  </mergeCells>
  <phoneticPr fontId="48" type="noConversion"/>
  <hyperlinks>
    <hyperlink ref="X30:AN31" location="'Лилии Colorline'!A1" display="Лилии.КолорЛайн"/>
    <hyperlink ref="U21" r:id="rId1" display="semena@aelita.nn.ru"/>
    <hyperlink ref="U25" r:id="rId2"/>
  </hyperlinks>
  <pageMargins left="0.47244094488188981" right="0.19685039370078741" top="0.78740157480314965" bottom="0.27559055118110237" header="0.27559055118110237" footer="0.19685039370078741"/>
  <pageSetup paperSize="9" scale="84" orientation="portrait" r:id="rId3"/>
  <headerFooter alignWithMargins="0">
    <oddHeader>&amp;LООО Семена и Селекция, 
г. Нижний Новгород &amp;Rтел.: (831) 246-72-22, 246-58-80</oddHeader>
  </headerFooter>
  <legacyDrawing r:id="rId4"/>
</worksheet>
</file>

<file path=xl/worksheets/sheet2.xml><?xml version="1.0" encoding="utf-8"?>
<worksheet xmlns="http://schemas.openxmlformats.org/spreadsheetml/2006/main" xmlns:r="http://schemas.openxmlformats.org/officeDocument/2006/relationships">
  <sheetPr codeName="Лист2">
    <tabColor indexed="12"/>
  </sheetPr>
  <dimension ref="A1:T642"/>
  <sheetViews>
    <sheetView tabSelected="1" view="pageBreakPreview" topLeftCell="B1" zoomScaleNormal="100" zoomScaleSheetLayoutView="100" workbookViewId="0">
      <pane ySplit="16" topLeftCell="A17" activePane="bottomLeft" state="frozen"/>
      <selection pane="bottomLeft" activeCell="P4" sqref="P4:R10"/>
    </sheetView>
  </sheetViews>
  <sheetFormatPr defaultColWidth="9.140625" defaultRowHeight="12.75" outlineLevelCol="1"/>
  <cols>
    <col min="1" max="1" width="3.7109375" style="25" hidden="1" customWidth="1"/>
    <col min="2" max="2" width="6.85546875" style="25" customWidth="1"/>
    <col min="3" max="3" width="9.42578125" style="67" hidden="1" customWidth="1"/>
    <col min="4" max="4" width="21.85546875" style="26" customWidth="1"/>
    <col min="5" max="5" width="21.42578125" style="27" customWidth="1"/>
    <col min="6" max="6" width="9.140625" style="24" customWidth="1"/>
    <col min="7" max="7" width="2.28515625" style="24" customWidth="1"/>
    <col min="8" max="8" width="40.85546875" style="28" customWidth="1"/>
    <col min="9" max="9" width="4.28515625" style="29" customWidth="1"/>
    <col min="10" max="10" width="6.42578125" style="30" customWidth="1"/>
    <col min="11" max="11" width="8" style="31" customWidth="1"/>
    <col min="12" max="12" width="10" style="28" customWidth="1"/>
    <col min="13" max="13" width="9.42578125" style="67" customWidth="1"/>
    <col min="14" max="14" width="9.5703125" style="32" customWidth="1"/>
    <col min="15" max="15" width="9.28515625" style="24" customWidth="1" outlineLevel="1"/>
    <col min="16" max="16" width="16.140625" style="6" customWidth="1"/>
    <col min="17" max="17" width="6.140625" style="27" customWidth="1"/>
    <col min="18" max="16384" width="9.140625" style="6"/>
  </cols>
  <sheetData>
    <row r="1" spans="1:20" ht="28.5" customHeight="1" thickBot="1">
      <c r="B1" s="70"/>
      <c r="C1" s="71"/>
      <c r="D1" s="140" t="s">
        <v>1290</v>
      </c>
      <c r="E1" s="107"/>
      <c r="F1" s="107"/>
      <c r="G1" s="107"/>
      <c r="H1" s="108"/>
      <c r="I1" s="2"/>
      <c r="J1" s="3"/>
      <c r="K1" s="346" t="s">
        <v>528</v>
      </c>
      <c r="L1" s="347"/>
      <c r="M1" s="347"/>
      <c r="N1" s="348"/>
      <c r="O1" s="4"/>
      <c r="P1" s="5"/>
      <c r="Q1" s="1"/>
      <c r="T1" s="5"/>
    </row>
    <row r="2" spans="1:20" ht="6" customHeight="1">
      <c r="A2" s="69"/>
      <c r="B2" s="70"/>
      <c r="C2" s="73"/>
      <c r="D2" s="349"/>
      <c r="E2" s="349"/>
      <c r="F2" s="349"/>
      <c r="G2" s="349"/>
      <c r="H2" s="349"/>
      <c r="I2" s="2"/>
      <c r="J2" s="3"/>
      <c r="K2" s="363">
        <f>'ЗАКАЗ-ФОРМА'!C21</f>
        <v>0</v>
      </c>
      <c r="L2" s="364"/>
      <c r="M2" s="364"/>
      <c r="N2" s="365"/>
      <c r="O2" s="66"/>
      <c r="P2" s="66"/>
      <c r="Q2" s="1"/>
    </row>
    <row r="3" spans="1:20" ht="27.75" customHeight="1">
      <c r="A3" s="69"/>
      <c r="B3" s="70"/>
      <c r="C3" s="73"/>
      <c r="D3" s="374" t="s">
        <v>2405</v>
      </c>
      <c r="E3" s="374"/>
      <c r="F3" s="374"/>
      <c r="G3" s="374"/>
      <c r="H3" s="374"/>
      <c r="I3" s="2"/>
      <c r="J3" s="3"/>
      <c r="K3" s="366"/>
      <c r="L3" s="367"/>
      <c r="M3" s="367"/>
      <c r="N3" s="368"/>
      <c r="O3" s="66"/>
      <c r="P3" s="66"/>
      <c r="Q3" s="1"/>
    </row>
    <row r="4" spans="1:20" ht="3.75" customHeight="1" thickBot="1">
      <c r="A4" s="69"/>
      <c r="B4" s="70"/>
      <c r="C4" s="73"/>
      <c r="D4" s="375" t="s">
        <v>1658</v>
      </c>
      <c r="E4" s="375"/>
      <c r="F4" s="375"/>
      <c r="G4" s="375"/>
      <c r="H4" s="375"/>
      <c r="I4" s="375"/>
      <c r="J4" s="375"/>
      <c r="K4" s="369"/>
      <c r="L4" s="370"/>
      <c r="M4" s="370"/>
      <c r="N4" s="371"/>
      <c r="O4" s="66"/>
      <c r="P4" s="329"/>
      <c r="Q4" s="329"/>
      <c r="R4" s="329"/>
    </row>
    <row r="5" spans="1:20" ht="10.5" customHeight="1" thickBot="1">
      <c r="A5" s="69"/>
      <c r="B5" s="70"/>
      <c r="C5" s="81"/>
      <c r="D5" s="375"/>
      <c r="E5" s="375"/>
      <c r="F5" s="375"/>
      <c r="G5" s="375"/>
      <c r="H5" s="375"/>
      <c r="I5" s="375"/>
      <c r="J5" s="375"/>
      <c r="K5" s="362" t="s">
        <v>529</v>
      </c>
      <c r="L5" s="362"/>
      <c r="M5" s="362"/>
      <c r="N5" s="362"/>
      <c r="O5" s="66"/>
      <c r="P5" s="329"/>
      <c r="Q5" s="329"/>
      <c r="R5" s="329"/>
    </row>
    <row r="6" spans="1:20" ht="3.75" customHeight="1">
      <c r="A6" s="8"/>
      <c r="B6" s="74"/>
      <c r="C6" s="81"/>
      <c r="D6" s="9"/>
      <c r="E6" s="10"/>
      <c r="F6" s="66"/>
      <c r="G6" s="66"/>
      <c r="H6" s="11"/>
      <c r="I6" s="12"/>
      <c r="J6" s="7"/>
      <c r="K6" s="356">
        <f>SUM(O18:O642)</f>
        <v>0</v>
      </c>
      <c r="L6" s="357"/>
      <c r="M6" s="357"/>
      <c r="N6" s="358"/>
      <c r="O6" s="66"/>
      <c r="P6" s="329"/>
      <c r="Q6" s="329"/>
      <c r="R6" s="329"/>
    </row>
    <row r="7" spans="1:20" ht="16.5" customHeight="1" thickBot="1">
      <c r="A7" s="8"/>
      <c r="B7" s="74"/>
      <c r="C7" s="81"/>
      <c r="D7" s="304" t="s">
        <v>1659</v>
      </c>
      <c r="E7" s="304"/>
      <c r="F7" s="304"/>
      <c r="G7" s="304"/>
      <c r="H7" s="304"/>
      <c r="I7" s="12"/>
      <c r="J7" s="59" t="s">
        <v>163</v>
      </c>
      <c r="K7" s="359"/>
      <c r="L7" s="360"/>
      <c r="M7" s="360"/>
      <c r="N7" s="361"/>
      <c r="O7" s="66"/>
      <c r="P7" s="329"/>
      <c r="Q7" s="329"/>
      <c r="R7" s="329"/>
    </row>
    <row r="8" spans="1:20" ht="3.95" customHeight="1" thickBot="1">
      <c r="A8" s="8"/>
      <c r="B8" s="74"/>
      <c r="C8" s="81"/>
      <c r="D8" s="60"/>
      <c r="E8" s="60"/>
      <c r="F8" s="66"/>
      <c r="G8" s="66"/>
      <c r="H8" s="60"/>
      <c r="I8" s="61"/>
      <c r="J8" s="59"/>
      <c r="K8" s="62"/>
      <c r="L8" s="62"/>
      <c r="M8" s="72"/>
      <c r="N8" s="62"/>
      <c r="O8" s="66"/>
      <c r="P8" s="329"/>
      <c r="Q8" s="329"/>
      <c r="R8" s="329"/>
    </row>
    <row r="9" spans="1:20" ht="11.1" customHeight="1">
      <c r="A9" s="8"/>
      <c r="B9" s="74"/>
      <c r="C9" s="81"/>
      <c r="D9" s="372" t="s">
        <v>1276</v>
      </c>
      <c r="E9" s="373"/>
      <c r="F9" s="373"/>
      <c r="G9" s="373"/>
      <c r="H9" s="373"/>
      <c r="I9" s="83"/>
      <c r="J9" s="84"/>
      <c r="K9" s="56"/>
      <c r="L9" s="350">
        <f>SUM(N18:N642)</f>
        <v>0</v>
      </c>
      <c r="M9" s="351"/>
      <c r="N9" s="352"/>
      <c r="O9" s="66"/>
      <c r="P9" s="329"/>
      <c r="Q9" s="329"/>
      <c r="R9" s="329"/>
    </row>
    <row r="10" spans="1:20" ht="12.95" customHeight="1" thickBot="1">
      <c r="A10" s="13"/>
      <c r="B10" s="75"/>
      <c r="C10" s="81"/>
      <c r="D10" s="373"/>
      <c r="E10" s="373"/>
      <c r="F10" s="373"/>
      <c r="G10" s="373"/>
      <c r="H10" s="373"/>
      <c r="I10" s="83"/>
      <c r="J10" s="85"/>
      <c r="K10" s="58" t="s">
        <v>164</v>
      </c>
      <c r="L10" s="353"/>
      <c r="M10" s="354"/>
      <c r="N10" s="355"/>
      <c r="O10" s="66"/>
      <c r="P10" s="329"/>
      <c r="Q10" s="329"/>
      <c r="R10" s="329"/>
    </row>
    <row r="11" spans="1:20" ht="24.6" customHeight="1">
      <c r="A11" s="14"/>
      <c r="B11" s="76"/>
      <c r="C11" s="72"/>
      <c r="D11" s="373"/>
      <c r="E11" s="373"/>
      <c r="F11" s="373"/>
      <c r="G11" s="373"/>
      <c r="H11" s="373"/>
      <c r="I11" s="83"/>
      <c r="J11" s="85"/>
      <c r="K11" s="15"/>
      <c r="L11" s="86"/>
      <c r="M11" s="72"/>
      <c r="N11" s="87"/>
    </row>
    <row r="12" spans="1:20" ht="13.5" customHeight="1" thickBot="1">
      <c r="A12" s="16"/>
      <c r="B12" s="74"/>
      <c r="C12" s="72"/>
      <c r="D12" s="218" t="s">
        <v>2401</v>
      </c>
      <c r="E12" s="82"/>
      <c r="F12" s="4"/>
      <c r="G12" s="4"/>
      <c r="H12" s="82"/>
      <c r="I12" s="82"/>
      <c r="J12" s="82"/>
      <c r="K12" s="17"/>
      <c r="L12" s="86"/>
      <c r="M12" s="72"/>
      <c r="N12" s="87"/>
    </row>
    <row r="13" spans="1:20" ht="9.75" customHeight="1" thickBot="1">
      <c r="A13" s="330" t="s">
        <v>63</v>
      </c>
      <c r="B13" s="330" t="s">
        <v>64</v>
      </c>
      <c r="C13" s="330"/>
      <c r="D13" s="333" t="s">
        <v>65</v>
      </c>
      <c r="E13" s="334"/>
      <c r="F13" s="311" t="s">
        <v>794</v>
      </c>
      <c r="G13" s="312"/>
      <c r="H13" s="323" t="s">
        <v>66</v>
      </c>
      <c r="I13" s="320" t="s">
        <v>67</v>
      </c>
      <c r="J13" s="326" t="s">
        <v>906</v>
      </c>
      <c r="K13" s="344" t="s">
        <v>69</v>
      </c>
      <c r="L13" s="345"/>
      <c r="M13" s="339" t="s">
        <v>1660</v>
      </c>
      <c r="N13" s="301" t="s">
        <v>74</v>
      </c>
      <c r="O13" s="305" t="s">
        <v>70</v>
      </c>
      <c r="P13" s="317" t="s">
        <v>71</v>
      </c>
      <c r="Q13" s="308" t="s">
        <v>795</v>
      </c>
    </row>
    <row r="14" spans="1:20" ht="12" customHeight="1" thickBot="1">
      <c r="A14" s="331"/>
      <c r="B14" s="331"/>
      <c r="C14" s="331"/>
      <c r="D14" s="335"/>
      <c r="E14" s="336"/>
      <c r="F14" s="313"/>
      <c r="G14" s="314"/>
      <c r="H14" s="324"/>
      <c r="I14" s="321"/>
      <c r="J14" s="327"/>
      <c r="K14" s="342" t="s">
        <v>72</v>
      </c>
      <c r="L14" s="343"/>
      <c r="M14" s="340"/>
      <c r="N14" s="302"/>
      <c r="O14" s="306"/>
      <c r="P14" s="318"/>
      <c r="Q14" s="309"/>
    </row>
    <row r="15" spans="1:20" ht="25.5" customHeight="1" thickBot="1">
      <c r="A15" s="332"/>
      <c r="B15" s="332"/>
      <c r="C15" s="332"/>
      <c r="D15" s="337"/>
      <c r="E15" s="338"/>
      <c r="F15" s="315"/>
      <c r="G15" s="316"/>
      <c r="H15" s="325"/>
      <c r="I15" s="322"/>
      <c r="J15" s="328"/>
      <c r="K15" s="77" t="s">
        <v>68</v>
      </c>
      <c r="L15" s="18" t="s">
        <v>73</v>
      </c>
      <c r="M15" s="341"/>
      <c r="N15" s="303"/>
      <c r="O15" s="307"/>
      <c r="P15" s="319"/>
      <c r="Q15" s="310"/>
    </row>
    <row r="16" spans="1:20" s="23" customFormat="1" ht="17.25" customHeight="1">
      <c r="A16" s="19"/>
      <c r="B16" s="22"/>
      <c r="C16" s="22"/>
      <c r="D16" s="20" t="s">
        <v>75</v>
      </c>
      <c r="E16" s="19"/>
      <c r="F16" s="19"/>
      <c r="G16" s="19"/>
      <c r="H16" s="19"/>
      <c r="I16" s="21"/>
      <c r="J16" s="21"/>
      <c r="K16" s="22"/>
      <c r="L16" s="22"/>
      <c r="M16" s="22"/>
      <c r="N16" s="22"/>
      <c r="O16" s="88"/>
      <c r="P16" s="22"/>
      <c r="Q16" s="22"/>
    </row>
    <row r="17" spans="1:19" ht="15" customHeight="1">
      <c r="A17" s="146">
        <v>1</v>
      </c>
      <c r="B17" s="147"/>
      <c r="C17" s="147"/>
      <c r="D17" s="148" t="s">
        <v>76</v>
      </c>
      <c r="E17" s="148"/>
      <c r="F17" s="111"/>
      <c r="G17" s="111"/>
      <c r="H17" s="149"/>
      <c r="I17" s="110"/>
      <c r="J17" s="150"/>
      <c r="K17" s="150"/>
      <c r="L17" s="151"/>
      <c r="M17" s="152"/>
      <c r="N17" s="152"/>
      <c r="O17" s="152"/>
      <c r="P17" s="152"/>
      <c r="Q17" s="152"/>
    </row>
    <row r="18" spans="1:19" ht="62.85" customHeight="1">
      <c r="A18" s="57">
        <v>2</v>
      </c>
      <c r="B18" s="112">
        <v>4318</v>
      </c>
      <c r="C18" s="120" t="s">
        <v>907</v>
      </c>
      <c r="D18" s="118" t="s">
        <v>557</v>
      </c>
      <c r="E18" s="121" t="s">
        <v>558</v>
      </c>
      <c r="F18" s="153" t="str">
        <f>HYPERLINK("http://www.gardenbulbs.ru/images/Lilium_CL/thumbnails/"&amp;C18&amp;".jpg","фото")</f>
        <v>фото</v>
      </c>
      <c r="G18" s="154"/>
      <c r="H18" s="137" t="s">
        <v>176</v>
      </c>
      <c r="I18" s="119">
        <v>90</v>
      </c>
      <c r="J18" s="115" t="s">
        <v>533</v>
      </c>
      <c r="K18" s="109">
        <v>5</v>
      </c>
      <c r="L18" s="134">
        <v>125.8</v>
      </c>
      <c r="M18" s="113"/>
      <c r="N18" s="136"/>
      <c r="O18" s="68">
        <f t="shared" ref="O18:O81" si="0">IF(ISERROR(L18*N18),0,L18*N18)</f>
        <v>0</v>
      </c>
      <c r="P18" s="129">
        <v>4607109987391</v>
      </c>
      <c r="Q18" s="117"/>
      <c r="S18" s="78"/>
    </row>
    <row r="19" spans="1:19" ht="66.95" customHeight="1">
      <c r="A19" s="57">
        <v>3</v>
      </c>
      <c r="B19" s="112">
        <v>7058</v>
      </c>
      <c r="C19" s="120" t="s">
        <v>1661</v>
      </c>
      <c r="D19" s="118" t="s">
        <v>1662</v>
      </c>
      <c r="E19" s="121" t="s">
        <v>1663</v>
      </c>
      <c r="F19" s="153" t="str">
        <f t="shared" ref="F19:F82" si="1">HYPERLINK("http://www.gardenbulbs.ru/images/Lilium_CL/thumbnails/"&amp;C19&amp;".jpg","фото")</f>
        <v>фото</v>
      </c>
      <c r="G19" s="154"/>
      <c r="H19" s="137" t="s">
        <v>1664</v>
      </c>
      <c r="I19" s="119">
        <v>100</v>
      </c>
      <c r="J19" s="115" t="s">
        <v>535</v>
      </c>
      <c r="K19" s="109">
        <v>7</v>
      </c>
      <c r="L19" s="134">
        <v>192.9</v>
      </c>
      <c r="M19" s="113"/>
      <c r="N19" s="136"/>
      <c r="O19" s="68">
        <f t="shared" si="0"/>
        <v>0</v>
      </c>
      <c r="P19" s="129">
        <v>4607109947029</v>
      </c>
      <c r="Q19" s="117"/>
    </row>
    <row r="20" spans="1:19" ht="71.650000000000006" customHeight="1">
      <c r="A20" s="57">
        <v>4</v>
      </c>
      <c r="B20" s="112">
        <v>423</v>
      </c>
      <c r="C20" s="120" t="s">
        <v>908</v>
      </c>
      <c r="D20" s="118" t="s">
        <v>796</v>
      </c>
      <c r="E20" s="121" t="s">
        <v>797</v>
      </c>
      <c r="F20" s="153" t="str">
        <f t="shared" si="1"/>
        <v>фото</v>
      </c>
      <c r="G20" s="154"/>
      <c r="H20" s="137" t="s">
        <v>875</v>
      </c>
      <c r="I20" s="119">
        <v>110</v>
      </c>
      <c r="J20" s="115" t="s">
        <v>535</v>
      </c>
      <c r="K20" s="109">
        <v>3</v>
      </c>
      <c r="L20" s="134">
        <v>126.7</v>
      </c>
      <c r="M20" s="113"/>
      <c r="N20" s="136"/>
      <c r="O20" s="68">
        <f t="shared" si="0"/>
        <v>0</v>
      </c>
      <c r="P20" s="129">
        <v>4607109962312</v>
      </c>
      <c r="Q20" s="117"/>
    </row>
    <row r="21" spans="1:19" ht="66.95" customHeight="1">
      <c r="A21" s="57">
        <v>5</v>
      </c>
      <c r="B21" s="112">
        <v>3633</v>
      </c>
      <c r="C21" s="120" t="s">
        <v>631</v>
      </c>
      <c r="D21" s="118" t="s">
        <v>78</v>
      </c>
      <c r="E21" s="121" t="s">
        <v>77</v>
      </c>
      <c r="F21" s="153" t="str">
        <f t="shared" si="1"/>
        <v>фото</v>
      </c>
      <c r="G21" s="154"/>
      <c r="H21" s="137" t="s">
        <v>79</v>
      </c>
      <c r="I21" s="119">
        <v>110</v>
      </c>
      <c r="J21" s="115" t="s">
        <v>535</v>
      </c>
      <c r="K21" s="109">
        <v>5</v>
      </c>
      <c r="L21" s="134">
        <v>173.1</v>
      </c>
      <c r="M21" s="113"/>
      <c r="N21" s="136"/>
      <c r="O21" s="68">
        <f t="shared" si="0"/>
        <v>0</v>
      </c>
      <c r="P21" s="129">
        <v>4607109970997</v>
      </c>
      <c r="Q21" s="117"/>
    </row>
    <row r="22" spans="1:19" ht="67.150000000000006" customHeight="1">
      <c r="A22" s="57">
        <v>6</v>
      </c>
      <c r="B22" s="112">
        <v>425</v>
      </c>
      <c r="C22" s="120" t="s">
        <v>1665</v>
      </c>
      <c r="D22" s="118" t="s">
        <v>1666</v>
      </c>
      <c r="E22" s="121" t="s">
        <v>1667</v>
      </c>
      <c r="F22" s="153" t="str">
        <f t="shared" si="1"/>
        <v>фото</v>
      </c>
      <c r="G22" s="154"/>
      <c r="H22" s="137" t="s">
        <v>1668</v>
      </c>
      <c r="I22" s="119">
        <v>110</v>
      </c>
      <c r="J22" s="115" t="s">
        <v>535</v>
      </c>
      <c r="K22" s="109">
        <v>5</v>
      </c>
      <c r="L22" s="134">
        <v>201.4</v>
      </c>
      <c r="M22" s="113"/>
      <c r="N22" s="136"/>
      <c r="O22" s="68">
        <f t="shared" si="0"/>
        <v>0</v>
      </c>
      <c r="P22" s="129">
        <v>4607109961698</v>
      </c>
      <c r="Q22" s="117"/>
    </row>
    <row r="23" spans="1:19" ht="66.95" customHeight="1">
      <c r="A23" s="57">
        <v>7</v>
      </c>
      <c r="B23" s="112">
        <v>7029</v>
      </c>
      <c r="C23" s="120" t="s">
        <v>1669</v>
      </c>
      <c r="D23" s="118" t="s">
        <v>1670</v>
      </c>
      <c r="E23" s="121" t="s">
        <v>1671</v>
      </c>
      <c r="F23" s="153" t="str">
        <f t="shared" si="1"/>
        <v>фото</v>
      </c>
      <c r="G23" s="154"/>
      <c r="H23" s="137" t="s">
        <v>1672</v>
      </c>
      <c r="I23" s="119">
        <v>100</v>
      </c>
      <c r="J23" s="115" t="s">
        <v>535</v>
      </c>
      <c r="K23" s="109">
        <v>7</v>
      </c>
      <c r="L23" s="134">
        <v>235.3</v>
      </c>
      <c r="M23" s="113"/>
      <c r="N23" s="136"/>
      <c r="O23" s="68">
        <f t="shared" si="0"/>
        <v>0</v>
      </c>
      <c r="P23" s="129">
        <v>4607109946732</v>
      </c>
      <c r="Q23" s="117"/>
    </row>
    <row r="24" spans="1:19" ht="66.95" customHeight="1">
      <c r="A24" s="57">
        <v>8</v>
      </c>
      <c r="B24" s="112">
        <v>151</v>
      </c>
      <c r="C24" s="120" t="s">
        <v>632</v>
      </c>
      <c r="D24" s="118" t="s">
        <v>559</v>
      </c>
      <c r="E24" s="121" t="s">
        <v>560</v>
      </c>
      <c r="F24" s="153" t="str">
        <f t="shared" si="1"/>
        <v>фото</v>
      </c>
      <c r="G24" s="154"/>
      <c r="H24" s="137" t="s">
        <v>561</v>
      </c>
      <c r="I24" s="119">
        <v>90</v>
      </c>
      <c r="J24" s="115" t="s">
        <v>533</v>
      </c>
      <c r="K24" s="109">
        <v>10</v>
      </c>
      <c r="L24" s="134">
        <v>276.2</v>
      </c>
      <c r="M24" s="113"/>
      <c r="N24" s="136"/>
      <c r="O24" s="68">
        <f t="shared" si="0"/>
        <v>0</v>
      </c>
      <c r="P24" s="129">
        <v>4607109979389</v>
      </c>
      <c r="Q24" s="117"/>
    </row>
    <row r="25" spans="1:19" ht="66.95" customHeight="1">
      <c r="A25" s="57">
        <v>9</v>
      </c>
      <c r="B25" s="112">
        <v>4320</v>
      </c>
      <c r="C25" s="120" t="s">
        <v>909</v>
      </c>
      <c r="D25" s="118" t="s">
        <v>174</v>
      </c>
      <c r="E25" s="121" t="s">
        <v>175</v>
      </c>
      <c r="F25" s="153" t="str">
        <f t="shared" si="1"/>
        <v>фото</v>
      </c>
      <c r="G25" s="154"/>
      <c r="H25" s="137" t="s">
        <v>562</v>
      </c>
      <c r="I25" s="119">
        <v>100</v>
      </c>
      <c r="J25" s="115" t="s">
        <v>533</v>
      </c>
      <c r="K25" s="109">
        <v>10</v>
      </c>
      <c r="L25" s="134">
        <v>276.2</v>
      </c>
      <c r="M25" s="113"/>
      <c r="N25" s="136"/>
      <c r="O25" s="68">
        <f t="shared" si="0"/>
        <v>0</v>
      </c>
      <c r="P25" s="129">
        <v>4607109987414</v>
      </c>
      <c r="Q25" s="117"/>
    </row>
    <row r="26" spans="1:19" ht="72.400000000000006" customHeight="1">
      <c r="A26" s="57">
        <v>10</v>
      </c>
      <c r="B26" s="112">
        <v>2989</v>
      </c>
      <c r="C26" s="120" t="s">
        <v>633</v>
      </c>
      <c r="D26" s="118" t="s">
        <v>81</v>
      </c>
      <c r="E26" s="121" t="s">
        <v>80</v>
      </c>
      <c r="F26" s="153" t="str">
        <f t="shared" si="1"/>
        <v>фото</v>
      </c>
      <c r="G26" s="154"/>
      <c r="H26" s="137" t="s">
        <v>82</v>
      </c>
      <c r="I26" s="119">
        <v>100</v>
      </c>
      <c r="J26" s="115" t="s">
        <v>535</v>
      </c>
      <c r="K26" s="109">
        <v>7</v>
      </c>
      <c r="L26" s="134">
        <v>235.3</v>
      </c>
      <c r="M26" s="113"/>
      <c r="N26" s="136"/>
      <c r="O26" s="68">
        <f t="shared" si="0"/>
        <v>0</v>
      </c>
      <c r="P26" s="129">
        <v>4607109964033</v>
      </c>
      <c r="Q26" s="117"/>
    </row>
    <row r="27" spans="1:19" ht="63.75" customHeight="1">
      <c r="A27" s="57">
        <v>11</v>
      </c>
      <c r="B27" s="112">
        <v>6378</v>
      </c>
      <c r="C27" s="120" t="s">
        <v>949</v>
      </c>
      <c r="D27" s="118" t="s">
        <v>950</v>
      </c>
      <c r="E27" s="121" t="s">
        <v>951</v>
      </c>
      <c r="F27" s="153" t="str">
        <f t="shared" si="1"/>
        <v>фото</v>
      </c>
      <c r="G27" s="154"/>
      <c r="H27" s="137" t="s">
        <v>952</v>
      </c>
      <c r="I27" s="119">
        <v>100</v>
      </c>
      <c r="J27" s="115" t="s">
        <v>533</v>
      </c>
      <c r="K27" s="109">
        <v>10</v>
      </c>
      <c r="L27" s="134">
        <v>276.2</v>
      </c>
      <c r="M27" s="113"/>
      <c r="N27" s="136"/>
      <c r="O27" s="68">
        <f t="shared" si="0"/>
        <v>0</v>
      </c>
      <c r="P27" s="129">
        <v>4607109931936</v>
      </c>
      <c r="Q27" s="117"/>
    </row>
    <row r="28" spans="1:19" ht="69.95" customHeight="1">
      <c r="A28" s="57">
        <v>12</v>
      </c>
      <c r="B28" s="112">
        <v>1447</v>
      </c>
      <c r="C28" s="120" t="s">
        <v>1673</v>
      </c>
      <c r="D28" s="118" t="s">
        <v>1674</v>
      </c>
      <c r="E28" s="121" t="s">
        <v>1675</v>
      </c>
      <c r="F28" s="153" t="str">
        <f t="shared" si="1"/>
        <v>фото</v>
      </c>
      <c r="G28" s="154"/>
      <c r="H28" s="137" t="s">
        <v>1676</v>
      </c>
      <c r="I28" s="119">
        <v>120</v>
      </c>
      <c r="J28" s="115" t="s">
        <v>533</v>
      </c>
      <c r="K28" s="109">
        <v>10</v>
      </c>
      <c r="L28" s="134">
        <v>244</v>
      </c>
      <c r="M28" s="113"/>
      <c r="N28" s="136"/>
      <c r="O28" s="68">
        <f t="shared" si="0"/>
        <v>0</v>
      </c>
      <c r="P28" s="129">
        <v>4607109964538</v>
      </c>
      <c r="Q28" s="117" t="s">
        <v>1677</v>
      </c>
    </row>
    <row r="29" spans="1:19" ht="72.400000000000006" customHeight="1">
      <c r="A29" s="57">
        <v>13</v>
      </c>
      <c r="B29" s="112">
        <v>3659</v>
      </c>
      <c r="C29" s="120" t="s">
        <v>634</v>
      </c>
      <c r="D29" s="118" t="s">
        <v>84</v>
      </c>
      <c r="E29" s="121" t="s">
        <v>83</v>
      </c>
      <c r="F29" s="153" t="str">
        <f t="shared" si="1"/>
        <v>фото</v>
      </c>
      <c r="G29" s="154"/>
      <c r="H29" s="137" t="s">
        <v>85</v>
      </c>
      <c r="I29" s="119">
        <v>105</v>
      </c>
      <c r="J29" s="115" t="s">
        <v>535</v>
      </c>
      <c r="K29" s="109">
        <v>7</v>
      </c>
      <c r="L29" s="134">
        <v>236.6</v>
      </c>
      <c r="M29" s="113"/>
      <c r="N29" s="136"/>
      <c r="O29" s="68">
        <f t="shared" si="0"/>
        <v>0</v>
      </c>
      <c r="P29" s="129">
        <v>4607109971017</v>
      </c>
      <c r="Q29" s="117"/>
    </row>
    <row r="30" spans="1:19" ht="72.400000000000006" customHeight="1">
      <c r="A30" s="57">
        <v>14</v>
      </c>
      <c r="B30" s="112">
        <v>1510</v>
      </c>
      <c r="C30" s="120" t="s">
        <v>1291</v>
      </c>
      <c r="D30" s="118" t="s">
        <v>1292</v>
      </c>
      <c r="E30" s="121" t="s">
        <v>1293</v>
      </c>
      <c r="F30" s="153" t="str">
        <f t="shared" si="1"/>
        <v>фото</v>
      </c>
      <c r="G30" s="154"/>
      <c r="H30" s="137" t="s">
        <v>1294</v>
      </c>
      <c r="I30" s="119">
        <v>120</v>
      </c>
      <c r="J30" s="115" t="s">
        <v>533</v>
      </c>
      <c r="K30" s="109">
        <v>7</v>
      </c>
      <c r="L30" s="134">
        <v>195.6</v>
      </c>
      <c r="M30" s="113"/>
      <c r="N30" s="136"/>
      <c r="O30" s="68">
        <f t="shared" si="0"/>
        <v>0</v>
      </c>
      <c r="P30" s="129">
        <v>4607109963630</v>
      </c>
      <c r="Q30" s="117"/>
    </row>
    <row r="31" spans="1:19" ht="66.95" customHeight="1">
      <c r="A31" s="57">
        <v>15</v>
      </c>
      <c r="B31" s="112">
        <v>4322</v>
      </c>
      <c r="C31" s="120" t="s">
        <v>910</v>
      </c>
      <c r="D31" s="118" t="s">
        <v>177</v>
      </c>
      <c r="E31" s="121" t="s">
        <v>178</v>
      </c>
      <c r="F31" s="153" t="str">
        <f t="shared" si="1"/>
        <v>фото</v>
      </c>
      <c r="G31" s="154"/>
      <c r="H31" s="137" t="s">
        <v>179</v>
      </c>
      <c r="I31" s="119">
        <v>100</v>
      </c>
      <c r="J31" s="115" t="s">
        <v>535</v>
      </c>
      <c r="K31" s="109">
        <v>5</v>
      </c>
      <c r="L31" s="134">
        <v>171.2</v>
      </c>
      <c r="M31" s="113"/>
      <c r="N31" s="136"/>
      <c r="O31" s="68">
        <f t="shared" si="0"/>
        <v>0</v>
      </c>
      <c r="P31" s="129">
        <v>4607109987438</v>
      </c>
      <c r="Q31" s="117"/>
    </row>
    <row r="32" spans="1:19" ht="66.95" customHeight="1">
      <c r="A32" s="57">
        <v>16</v>
      </c>
      <c r="B32" s="112">
        <v>467</v>
      </c>
      <c r="C32" s="120" t="s">
        <v>953</v>
      </c>
      <c r="D32" s="118" t="s">
        <v>954</v>
      </c>
      <c r="E32" s="121" t="s">
        <v>86</v>
      </c>
      <c r="F32" s="153" t="str">
        <f t="shared" si="1"/>
        <v>фото</v>
      </c>
      <c r="G32" s="154"/>
      <c r="H32" s="137" t="s">
        <v>87</v>
      </c>
      <c r="I32" s="119">
        <v>110</v>
      </c>
      <c r="J32" s="115" t="s">
        <v>533</v>
      </c>
      <c r="K32" s="109">
        <v>10</v>
      </c>
      <c r="L32" s="134">
        <v>234.6</v>
      </c>
      <c r="M32" s="113"/>
      <c r="N32" s="136"/>
      <c r="O32" s="68">
        <f t="shared" si="0"/>
        <v>0</v>
      </c>
      <c r="P32" s="129">
        <v>4607109961735</v>
      </c>
      <c r="Q32" s="117"/>
    </row>
    <row r="33" spans="1:17" ht="62.85" customHeight="1">
      <c r="A33" s="57">
        <v>17</v>
      </c>
      <c r="B33" s="112">
        <v>2950</v>
      </c>
      <c r="C33" s="120" t="s">
        <v>1678</v>
      </c>
      <c r="D33" s="118" t="s">
        <v>1679</v>
      </c>
      <c r="E33" s="121" t="s">
        <v>1680</v>
      </c>
      <c r="F33" s="153" t="str">
        <f t="shared" si="1"/>
        <v>фото</v>
      </c>
      <c r="G33" s="154"/>
      <c r="H33" s="137" t="s">
        <v>1681</v>
      </c>
      <c r="I33" s="119">
        <v>120</v>
      </c>
      <c r="J33" s="115" t="s">
        <v>533</v>
      </c>
      <c r="K33" s="109">
        <v>10</v>
      </c>
      <c r="L33" s="134">
        <v>244</v>
      </c>
      <c r="M33" s="113"/>
      <c r="N33" s="136"/>
      <c r="O33" s="68">
        <f t="shared" si="0"/>
        <v>0</v>
      </c>
      <c r="P33" s="129">
        <v>4607109979372</v>
      </c>
      <c r="Q33" s="117" t="s">
        <v>1677</v>
      </c>
    </row>
    <row r="34" spans="1:17">
      <c r="A34" s="146">
        <v>18</v>
      </c>
      <c r="B34" s="155"/>
      <c r="C34" s="156"/>
      <c r="D34" s="157" t="s">
        <v>180</v>
      </c>
      <c r="E34" s="157"/>
      <c r="F34" s="122"/>
      <c r="G34" s="122"/>
      <c r="H34" s="158"/>
      <c r="I34" s="123"/>
      <c r="J34" s="159"/>
      <c r="K34" s="159"/>
      <c r="L34" s="160"/>
      <c r="M34" s="161"/>
      <c r="N34" s="161"/>
      <c r="O34" s="161"/>
      <c r="P34" s="161"/>
      <c r="Q34" s="161"/>
    </row>
    <row r="35" spans="1:17" ht="72.400000000000006" customHeight="1">
      <c r="A35" s="57">
        <v>19</v>
      </c>
      <c r="B35" s="112">
        <v>1513</v>
      </c>
      <c r="C35" s="120" t="s">
        <v>635</v>
      </c>
      <c r="D35" s="118" t="s">
        <v>89</v>
      </c>
      <c r="E35" s="121" t="s">
        <v>88</v>
      </c>
      <c r="F35" s="153" t="str">
        <f t="shared" si="1"/>
        <v>фото</v>
      </c>
      <c r="G35" s="154"/>
      <c r="H35" s="137" t="s">
        <v>90</v>
      </c>
      <c r="I35" s="119">
        <v>45</v>
      </c>
      <c r="J35" s="115" t="s">
        <v>533</v>
      </c>
      <c r="K35" s="109">
        <v>5</v>
      </c>
      <c r="L35" s="134">
        <v>158.9</v>
      </c>
      <c r="M35" s="113"/>
      <c r="N35" s="136"/>
      <c r="O35" s="68">
        <f t="shared" si="0"/>
        <v>0</v>
      </c>
      <c r="P35" s="129">
        <v>4607109963807</v>
      </c>
      <c r="Q35" s="117"/>
    </row>
    <row r="36" spans="1:17" ht="62.85" customHeight="1">
      <c r="A36" s="57">
        <v>20</v>
      </c>
      <c r="B36" s="112">
        <v>2953</v>
      </c>
      <c r="C36" s="120" t="s">
        <v>1682</v>
      </c>
      <c r="D36" s="118" t="s">
        <v>1683</v>
      </c>
      <c r="E36" s="121" t="s">
        <v>1684</v>
      </c>
      <c r="F36" s="153" t="str">
        <f t="shared" si="1"/>
        <v>фото</v>
      </c>
      <c r="G36" s="154"/>
      <c r="H36" s="137" t="s">
        <v>237</v>
      </c>
      <c r="I36" s="119">
        <v>40</v>
      </c>
      <c r="J36" s="115" t="s">
        <v>533</v>
      </c>
      <c r="K36" s="109">
        <v>10</v>
      </c>
      <c r="L36" s="134">
        <v>310.2</v>
      </c>
      <c r="M36" s="113"/>
      <c r="N36" s="136"/>
      <c r="O36" s="68">
        <f t="shared" si="0"/>
        <v>0</v>
      </c>
      <c r="P36" s="129">
        <v>4607109930311</v>
      </c>
      <c r="Q36" s="117" t="s">
        <v>1303</v>
      </c>
    </row>
    <row r="37" spans="1:17" ht="62.85" customHeight="1">
      <c r="A37" s="57">
        <v>21</v>
      </c>
      <c r="B37" s="112">
        <v>2688</v>
      </c>
      <c r="C37" s="120" t="s">
        <v>1685</v>
      </c>
      <c r="D37" s="118" t="s">
        <v>1686</v>
      </c>
      <c r="E37" s="121" t="s">
        <v>1687</v>
      </c>
      <c r="F37" s="153" t="str">
        <f t="shared" si="1"/>
        <v>фото</v>
      </c>
      <c r="G37" s="154"/>
      <c r="H37" s="137" t="s">
        <v>1688</v>
      </c>
      <c r="I37" s="119">
        <v>40</v>
      </c>
      <c r="J37" s="115" t="s">
        <v>533</v>
      </c>
      <c r="K37" s="109">
        <v>10</v>
      </c>
      <c r="L37" s="134">
        <v>310.2</v>
      </c>
      <c r="M37" s="113"/>
      <c r="N37" s="136"/>
      <c r="O37" s="68">
        <f t="shared" si="0"/>
        <v>0</v>
      </c>
      <c r="P37" s="129">
        <v>4607109930304</v>
      </c>
      <c r="Q37" s="117" t="s">
        <v>1303</v>
      </c>
    </row>
    <row r="38" spans="1:17" ht="72.400000000000006" customHeight="1">
      <c r="A38" s="57">
        <v>22</v>
      </c>
      <c r="B38" s="112">
        <v>158</v>
      </c>
      <c r="C38" s="120" t="s">
        <v>955</v>
      </c>
      <c r="D38" s="118" t="s">
        <v>956</v>
      </c>
      <c r="E38" s="121" t="s">
        <v>957</v>
      </c>
      <c r="F38" s="153" t="str">
        <f t="shared" si="1"/>
        <v>фото</v>
      </c>
      <c r="G38" s="154"/>
      <c r="H38" s="137" t="s">
        <v>958</v>
      </c>
      <c r="I38" s="119">
        <v>45</v>
      </c>
      <c r="J38" s="115" t="s">
        <v>533</v>
      </c>
      <c r="K38" s="109">
        <v>7</v>
      </c>
      <c r="L38" s="134">
        <v>265.8</v>
      </c>
      <c r="M38" s="113"/>
      <c r="N38" s="136"/>
      <c r="O38" s="68">
        <f t="shared" si="0"/>
        <v>0</v>
      </c>
      <c r="P38" s="129">
        <v>4607109979518</v>
      </c>
      <c r="Q38" s="117"/>
    </row>
    <row r="39" spans="1:17" ht="66.95" customHeight="1">
      <c r="A39" s="57">
        <v>23</v>
      </c>
      <c r="B39" s="112">
        <v>6972</v>
      </c>
      <c r="C39" s="120" t="s">
        <v>1689</v>
      </c>
      <c r="D39" s="118" t="s">
        <v>1690</v>
      </c>
      <c r="E39" s="121" t="s">
        <v>1691</v>
      </c>
      <c r="F39" s="153" t="str">
        <f t="shared" si="1"/>
        <v>фото</v>
      </c>
      <c r="G39" s="154"/>
      <c r="H39" s="137" t="s">
        <v>1692</v>
      </c>
      <c r="I39" s="119">
        <v>40</v>
      </c>
      <c r="J39" s="115" t="s">
        <v>533</v>
      </c>
      <c r="K39" s="109">
        <v>10</v>
      </c>
      <c r="L39" s="134">
        <v>310.2</v>
      </c>
      <c r="M39" s="113"/>
      <c r="N39" s="136"/>
      <c r="O39" s="68">
        <f t="shared" si="0"/>
        <v>0</v>
      </c>
      <c r="P39" s="129">
        <v>4607109930298</v>
      </c>
      <c r="Q39" s="117" t="s">
        <v>1303</v>
      </c>
    </row>
    <row r="40" spans="1:17" ht="66.95" customHeight="1">
      <c r="A40" s="57">
        <v>24</v>
      </c>
      <c r="B40" s="112">
        <v>3676</v>
      </c>
      <c r="C40" s="120" t="s">
        <v>1693</v>
      </c>
      <c r="D40" s="118" t="s">
        <v>1694</v>
      </c>
      <c r="E40" s="121" t="s">
        <v>1695</v>
      </c>
      <c r="F40" s="153" t="str">
        <f t="shared" si="1"/>
        <v>фото</v>
      </c>
      <c r="G40" s="154"/>
      <c r="H40" s="137" t="s">
        <v>91</v>
      </c>
      <c r="I40" s="119">
        <v>45</v>
      </c>
      <c r="J40" s="115" t="s">
        <v>533</v>
      </c>
      <c r="K40" s="109">
        <v>10</v>
      </c>
      <c r="L40" s="134">
        <v>310.2</v>
      </c>
      <c r="M40" s="113"/>
      <c r="N40" s="136"/>
      <c r="O40" s="68">
        <f t="shared" si="0"/>
        <v>0</v>
      </c>
      <c r="P40" s="129">
        <v>4607109971048</v>
      </c>
      <c r="Q40" s="117"/>
    </row>
    <row r="41" spans="1:17" ht="66.95" customHeight="1">
      <c r="A41" s="57">
        <v>25</v>
      </c>
      <c r="B41" s="112">
        <v>5332</v>
      </c>
      <c r="C41" s="120" t="s">
        <v>1696</v>
      </c>
      <c r="D41" s="118" t="s">
        <v>1697</v>
      </c>
      <c r="E41" s="121" t="s">
        <v>1698</v>
      </c>
      <c r="F41" s="153" t="str">
        <f t="shared" si="1"/>
        <v>фото</v>
      </c>
      <c r="G41" s="154"/>
      <c r="H41" s="137" t="s">
        <v>1699</v>
      </c>
      <c r="I41" s="119">
        <v>40</v>
      </c>
      <c r="J41" s="115" t="s">
        <v>533</v>
      </c>
      <c r="K41" s="109">
        <v>10</v>
      </c>
      <c r="L41" s="134">
        <v>310.2</v>
      </c>
      <c r="M41" s="113"/>
      <c r="N41" s="136"/>
      <c r="O41" s="68">
        <f t="shared" si="0"/>
        <v>0</v>
      </c>
      <c r="P41" s="129">
        <v>4607109937938</v>
      </c>
      <c r="Q41" s="117"/>
    </row>
    <row r="42" spans="1:17" ht="72.400000000000006" customHeight="1">
      <c r="A42" s="57">
        <v>26</v>
      </c>
      <c r="B42" s="112">
        <v>1519</v>
      </c>
      <c r="C42" s="120" t="s">
        <v>636</v>
      </c>
      <c r="D42" s="118" t="s">
        <v>563</v>
      </c>
      <c r="E42" s="121" t="s">
        <v>564</v>
      </c>
      <c r="F42" s="153" t="str">
        <f t="shared" si="1"/>
        <v>фото</v>
      </c>
      <c r="G42" s="154"/>
      <c r="H42" s="137" t="s">
        <v>92</v>
      </c>
      <c r="I42" s="119">
        <v>45</v>
      </c>
      <c r="J42" s="115" t="s">
        <v>533</v>
      </c>
      <c r="K42" s="109">
        <v>7</v>
      </c>
      <c r="L42" s="134">
        <v>219.4</v>
      </c>
      <c r="M42" s="113"/>
      <c r="N42" s="136"/>
      <c r="O42" s="68">
        <f t="shared" si="0"/>
        <v>0</v>
      </c>
      <c r="P42" s="129">
        <v>4607109963814</v>
      </c>
      <c r="Q42" s="117"/>
    </row>
    <row r="43" spans="1:17" ht="62.85" customHeight="1">
      <c r="A43" s="57">
        <v>27</v>
      </c>
      <c r="B43" s="112">
        <v>5786</v>
      </c>
      <c r="C43" s="120" t="s">
        <v>1700</v>
      </c>
      <c r="D43" s="118" t="s">
        <v>1701</v>
      </c>
      <c r="E43" s="121" t="s">
        <v>1702</v>
      </c>
      <c r="F43" s="153" t="str">
        <f t="shared" si="1"/>
        <v>фото</v>
      </c>
      <c r="G43" s="154"/>
      <c r="H43" s="137" t="s">
        <v>1703</v>
      </c>
      <c r="I43" s="119">
        <v>45</v>
      </c>
      <c r="J43" s="115" t="s">
        <v>533</v>
      </c>
      <c r="K43" s="109">
        <v>10</v>
      </c>
      <c r="L43" s="134">
        <v>310.2</v>
      </c>
      <c r="M43" s="113"/>
      <c r="N43" s="136"/>
      <c r="O43" s="68">
        <f t="shared" si="0"/>
        <v>0</v>
      </c>
      <c r="P43" s="129">
        <v>4607109931141</v>
      </c>
      <c r="Q43" s="117" t="s">
        <v>1303</v>
      </c>
    </row>
    <row r="44" spans="1:17" ht="72.400000000000006" customHeight="1">
      <c r="A44" s="57">
        <v>28</v>
      </c>
      <c r="B44" s="112">
        <v>3677</v>
      </c>
      <c r="C44" s="120" t="s">
        <v>959</v>
      </c>
      <c r="D44" s="118" t="s">
        <v>960</v>
      </c>
      <c r="E44" s="121" t="s">
        <v>961</v>
      </c>
      <c r="F44" s="153" t="str">
        <f t="shared" si="1"/>
        <v>фото</v>
      </c>
      <c r="G44" s="154"/>
      <c r="H44" s="137" t="s">
        <v>962</v>
      </c>
      <c r="I44" s="119">
        <v>45</v>
      </c>
      <c r="J44" s="115" t="s">
        <v>533</v>
      </c>
      <c r="K44" s="109">
        <v>5</v>
      </c>
      <c r="L44" s="134">
        <v>158.9</v>
      </c>
      <c r="M44" s="113"/>
      <c r="N44" s="136"/>
      <c r="O44" s="68">
        <f t="shared" si="0"/>
        <v>0</v>
      </c>
      <c r="P44" s="129">
        <v>4607109971055</v>
      </c>
      <c r="Q44" s="117"/>
    </row>
    <row r="45" spans="1:17" ht="69.95" customHeight="1">
      <c r="A45" s="57">
        <v>29</v>
      </c>
      <c r="B45" s="112">
        <v>7074</v>
      </c>
      <c r="C45" s="120" t="s">
        <v>1295</v>
      </c>
      <c r="D45" s="118" t="s">
        <v>1296</v>
      </c>
      <c r="E45" s="121" t="s">
        <v>1297</v>
      </c>
      <c r="F45" s="153" t="str">
        <f t="shared" si="1"/>
        <v>фото</v>
      </c>
      <c r="G45" s="154"/>
      <c r="H45" s="137" t="s">
        <v>1298</v>
      </c>
      <c r="I45" s="119">
        <v>45</v>
      </c>
      <c r="J45" s="115" t="s">
        <v>533</v>
      </c>
      <c r="K45" s="109">
        <v>5</v>
      </c>
      <c r="L45" s="134">
        <v>158.9</v>
      </c>
      <c r="M45" s="113"/>
      <c r="N45" s="136"/>
      <c r="O45" s="68">
        <f t="shared" si="0"/>
        <v>0</v>
      </c>
      <c r="P45" s="129">
        <v>4607109947180</v>
      </c>
      <c r="Q45" s="117"/>
    </row>
    <row r="46" spans="1:17" ht="65.650000000000006" customHeight="1">
      <c r="A46" s="57">
        <v>30</v>
      </c>
      <c r="B46" s="112">
        <v>7075</v>
      </c>
      <c r="C46" s="120" t="s">
        <v>1704</v>
      </c>
      <c r="D46" s="118" t="s">
        <v>1705</v>
      </c>
      <c r="E46" s="121" t="s">
        <v>1706</v>
      </c>
      <c r="F46" s="153" t="str">
        <f t="shared" si="1"/>
        <v>фото</v>
      </c>
      <c r="G46" s="154"/>
      <c r="H46" s="137" t="s">
        <v>1707</v>
      </c>
      <c r="I46" s="119">
        <v>45</v>
      </c>
      <c r="J46" s="115" t="s">
        <v>533</v>
      </c>
      <c r="K46" s="109">
        <v>10</v>
      </c>
      <c r="L46" s="134">
        <v>310.2</v>
      </c>
      <c r="M46" s="113"/>
      <c r="N46" s="136"/>
      <c r="O46" s="68">
        <f t="shared" si="0"/>
        <v>0</v>
      </c>
      <c r="P46" s="129">
        <v>4607109947197</v>
      </c>
      <c r="Q46" s="117"/>
    </row>
    <row r="47" spans="1:17" ht="69.95" customHeight="1">
      <c r="A47" s="57">
        <v>31</v>
      </c>
      <c r="B47" s="112">
        <v>287</v>
      </c>
      <c r="C47" s="120" t="s">
        <v>637</v>
      </c>
      <c r="D47" s="118" t="s">
        <v>0</v>
      </c>
      <c r="E47" s="121" t="s">
        <v>1</v>
      </c>
      <c r="F47" s="153" t="str">
        <f t="shared" si="1"/>
        <v>фото</v>
      </c>
      <c r="G47" s="154"/>
      <c r="H47" s="137" t="s">
        <v>2</v>
      </c>
      <c r="I47" s="119">
        <v>45</v>
      </c>
      <c r="J47" s="115" t="s">
        <v>533</v>
      </c>
      <c r="K47" s="109">
        <v>5</v>
      </c>
      <c r="L47" s="134">
        <v>158.9</v>
      </c>
      <c r="M47" s="113"/>
      <c r="N47" s="136"/>
      <c r="O47" s="68">
        <f t="shared" si="0"/>
        <v>0</v>
      </c>
      <c r="P47" s="129">
        <v>4607109979563</v>
      </c>
      <c r="Q47" s="117"/>
    </row>
    <row r="48" spans="1:17" ht="69.95" customHeight="1">
      <c r="A48" s="57">
        <v>32</v>
      </c>
      <c r="B48" s="112">
        <v>5785</v>
      </c>
      <c r="C48" s="120" t="s">
        <v>1299</v>
      </c>
      <c r="D48" s="118" t="s">
        <v>1300</v>
      </c>
      <c r="E48" s="121" t="s">
        <v>1301</v>
      </c>
      <c r="F48" s="153" t="str">
        <f t="shared" si="1"/>
        <v>фото</v>
      </c>
      <c r="G48" s="154"/>
      <c r="H48" s="137" t="s">
        <v>1302</v>
      </c>
      <c r="I48" s="119">
        <v>45</v>
      </c>
      <c r="J48" s="115" t="s">
        <v>533</v>
      </c>
      <c r="K48" s="109">
        <v>10</v>
      </c>
      <c r="L48" s="134">
        <v>310.2</v>
      </c>
      <c r="M48" s="113"/>
      <c r="N48" s="136"/>
      <c r="O48" s="68">
        <f t="shared" si="0"/>
        <v>0</v>
      </c>
      <c r="P48" s="129">
        <v>4607109931134</v>
      </c>
      <c r="Q48" s="117" t="s">
        <v>1303</v>
      </c>
    </row>
    <row r="49" spans="1:17" ht="66.95" customHeight="1">
      <c r="A49" s="57">
        <v>33</v>
      </c>
      <c r="B49" s="112">
        <v>7078</v>
      </c>
      <c r="C49" s="120" t="s">
        <v>1708</v>
      </c>
      <c r="D49" s="118" t="s">
        <v>1709</v>
      </c>
      <c r="E49" s="121" t="s">
        <v>1710</v>
      </c>
      <c r="F49" s="153" t="str">
        <f t="shared" si="1"/>
        <v>фото</v>
      </c>
      <c r="G49" s="154"/>
      <c r="H49" s="137" t="s">
        <v>552</v>
      </c>
      <c r="I49" s="119">
        <v>45</v>
      </c>
      <c r="J49" s="115" t="s">
        <v>533</v>
      </c>
      <c r="K49" s="109">
        <v>10</v>
      </c>
      <c r="L49" s="134">
        <v>310.2</v>
      </c>
      <c r="M49" s="113"/>
      <c r="N49" s="136"/>
      <c r="O49" s="68">
        <f t="shared" si="0"/>
        <v>0</v>
      </c>
      <c r="P49" s="129">
        <v>4607109947227</v>
      </c>
      <c r="Q49" s="117"/>
    </row>
    <row r="50" spans="1:17">
      <c r="A50" s="146">
        <v>34</v>
      </c>
      <c r="B50" s="155"/>
      <c r="C50" s="156"/>
      <c r="D50" s="157" t="s">
        <v>1711</v>
      </c>
      <c r="E50" s="157"/>
      <c r="F50" s="122"/>
      <c r="G50" s="122"/>
      <c r="H50" s="158"/>
      <c r="I50" s="123"/>
      <c r="J50" s="159"/>
      <c r="K50" s="159"/>
      <c r="L50" s="160"/>
      <c r="M50" s="161"/>
      <c r="N50" s="161"/>
      <c r="O50" s="161"/>
      <c r="P50" s="161"/>
      <c r="Q50" s="161"/>
    </row>
    <row r="51" spans="1:17" ht="62.85" customHeight="1">
      <c r="A51" s="57">
        <v>35</v>
      </c>
      <c r="B51" s="112">
        <v>4336</v>
      </c>
      <c r="C51" s="120" t="s">
        <v>911</v>
      </c>
      <c r="D51" s="118" t="s">
        <v>565</v>
      </c>
      <c r="E51" s="121" t="s">
        <v>566</v>
      </c>
      <c r="F51" s="153" t="str">
        <f t="shared" si="1"/>
        <v>фото</v>
      </c>
      <c r="G51" s="154"/>
      <c r="H51" s="137" t="s">
        <v>567</v>
      </c>
      <c r="I51" s="119">
        <v>40</v>
      </c>
      <c r="J51" s="115" t="s">
        <v>530</v>
      </c>
      <c r="K51" s="109">
        <v>7</v>
      </c>
      <c r="L51" s="134">
        <v>173.1</v>
      </c>
      <c r="M51" s="113"/>
      <c r="N51" s="136"/>
      <c r="O51" s="68">
        <f t="shared" si="0"/>
        <v>0</v>
      </c>
      <c r="P51" s="129">
        <v>4607109987575</v>
      </c>
      <c r="Q51" s="117"/>
    </row>
    <row r="52" spans="1:17" ht="66.95" customHeight="1">
      <c r="A52" s="57">
        <v>36</v>
      </c>
      <c r="B52" s="112">
        <v>7059</v>
      </c>
      <c r="C52" s="120" t="s">
        <v>912</v>
      </c>
      <c r="D52" s="118" t="s">
        <v>798</v>
      </c>
      <c r="E52" s="121" t="s">
        <v>799</v>
      </c>
      <c r="F52" s="153" t="str">
        <f t="shared" si="1"/>
        <v>фото</v>
      </c>
      <c r="G52" s="154"/>
      <c r="H52" s="137" t="s">
        <v>876</v>
      </c>
      <c r="I52" s="119">
        <v>40</v>
      </c>
      <c r="J52" s="115" t="s">
        <v>530</v>
      </c>
      <c r="K52" s="109">
        <v>7</v>
      </c>
      <c r="L52" s="134">
        <v>173.1</v>
      </c>
      <c r="M52" s="113"/>
      <c r="N52" s="136"/>
      <c r="O52" s="68">
        <f t="shared" si="0"/>
        <v>0</v>
      </c>
      <c r="P52" s="129">
        <v>4607109947036</v>
      </c>
      <c r="Q52" s="117"/>
    </row>
    <row r="53" spans="1:17" ht="69.95" customHeight="1">
      <c r="A53" s="57">
        <v>37</v>
      </c>
      <c r="B53" s="112">
        <v>7060</v>
      </c>
      <c r="C53" s="120" t="s">
        <v>963</v>
      </c>
      <c r="D53" s="118" t="s">
        <v>964</v>
      </c>
      <c r="E53" s="121" t="s">
        <v>965</v>
      </c>
      <c r="F53" s="153" t="str">
        <f t="shared" si="1"/>
        <v>фото</v>
      </c>
      <c r="G53" s="154"/>
      <c r="H53" s="137" t="s">
        <v>966</v>
      </c>
      <c r="I53" s="119">
        <v>40</v>
      </c>
      <c r="J53" s="115" t="s">
        <v>533</v>
      </c>
      <c r="K53" s="109">
        <v>7</v>
      </c>
      <c r="L53" s="134">
        <v>173.1</v>
      </c>
      <c r="M53" s="113"/>
      <c r="N53" s="136"/>
      <c r="O53" s="68">
        <f t="shared" si="0"/>
        <v>0</v>
      </c>
      <c r="P53" s="129">
        <v>4607109947043</v>
      </c>
      <c r="Q53" s="117"/>
    </row>
    <row r="54" spans="1:17" ht="65.650000000000006" customHeight="1">
      <c r="A54" s="57">
        <v>38</v>
      </c>
      <c r="B54" s="112">
        <v>6386</v>
      </c>
      <c r="C54" s="120" t="s">
        <v>1304</v>
      </c>
      <c r="D54" s="118" t="s">
        <v>1305</v>
      </c>
      <c r="E54" s="121" t="s">
        <v>1306</v>
      </c>
      <c r="F54" s="153" t="str">
        <f t="shared" si="1"/>
        <v>фото</v>
      </c>
      <c r="G54" s="154"/>
      <c r="H54" s="137" t="s">
        <v>1307</v>
      </c>
      <c r="I54" s="119">
        <v>40</v>
      </c>
      <c r="J54" s="115" t="s">
        <v>533</v>
      </c>
      <c r="K54" s="109">
        <v>5</v>
      </c>
      <c r="L54" s="134">
        <v>125.8</v>
      </c>
      <c r="M54" s="113"/>
      <c r="N54" s="136"/>
      <c r="O54" s="68">
        <f t="shared" si="0"/>
        <v>0</v>
      </c>
      <c r="P54" s="129">
        <v>4607109931905</v>
      </c>
      <c r="Q54" s="117"/>
    </row>
    <row r="55" spans="1:17" ht="67.150000000000006" customHeight="1">
      <c r="A55" s="57">
        <v>39</v>
      </c>
      <c r="B55" s="112">
        <v>7063</v>
      </c>
      <c r="C55" s="120" t="s">
        <v>913</v>
      </c>
      <c r="D55" s="118" t="s">
        <v>568</v>
      </c>
      <c r="E55" s="121" t="s">
        <v>569</v>
      </c>
      <c r="F55" s="153" t="str">
        <f t="shared" si="1"/>
        <v>фото</v>
      </c>
      <c r="G55" s="154"/>
      <c r="H55" s="137" t="s">
        <v>1308</v>
      </c>
      <c r="I55" s="119">
        <v>40</v>
      </c>
      <c r="J55" s="115" t="s">
        <v>533</v>
      </c>
      <c r="K55" s="109">
        <v>7</v>
      </c>
      <c r="L55" s="134">
        <v>173.1</v>
      </c>
      <c r="M55" s="113"/>
      <c r="N55" s="136"/>
      <c r="O55" s="68">
        <f t="shared" si="0"/>
        <v>0</v>
      </c>
      <c r="P55" s="129">
        <v>4607109947074</v>
      </c>
      <c r="Q55" s="117"/>
    </row>
    <row r="56" spans="1:17" ht="66.95" customHeight="1">
      <c r="A56" s="57">
        <v>40</v>
      </c>
      <c r="B56" s="112">
        <v>7064</v>
      </c>
      <c r="C56" s="120" t="s">
        <v>914</v>
      </c>
      <c r="D56" s="118" t="s">
        <v>570</v>
      </c>
      <c r="E56" s="121" t="s">
        <v>571</v>
      </c>
      <c r="F56" s="153" t="str">
        <f t="shared" si="1"/>
        <v>фото</v>
      </c>
      <c r="G56" s="154"/>
      <c r="H56" s="137" t="s">
        <v>572</v>
      </c>
      <c r="I56" s="119">
        <v>40</v>
      </c>
      <c r="J56" s="115" t="s">
        <v>533</v>
      </c>
      <c r="K56" s="109">
        <v>7</v>
      </c>
      <c r="L56" s="134">
        <v>173.1</v>
      </c>
      <c r="M56" s="113"/>
      <c r="N56" s="136"/>
      <c r="O56" s="68">
        <f t="shared" si="0"/>
        <v>0</v>
      </c>
      <c r="P56" s="129">
        <v>4607109947081</v>
      </c>
      <c r="Q56" s="117"/>
    </row>
    <row r="57" spans="1:17" ht="66.95" customHeight="1">
      <c r="A57" s="57">
        <v>41</v>
      </c>
      <c r="B57" s="112">
        <v>5334</v>
      </c>
      <c r="C57" s="120" t="s">
        <v>967</v>
      </c>
      <c r="D57" s="118" t="s">
        <v>800</v>
      </c>
      <c r="E57" s="121" t="s">
        <v>968</v>
      </c>
      <c r="F57" s="153" t="str">
        <f t="shared" si="1"/>
        <v>фото</v>
      </c>
      <c r="G57" s="154"/>
      <c r="H57" s="137" t="s">
        <v>877</v>
      </c>
      <c r="I57" s="119">
        <v>45</v>
      </c>
      <c r="J57" s="115" t="s">
        <v>535</v>
      </c>
      <c r="K57" s="109">
        <v>7</v>
      </c>
      <c r="L57" s="134">
        <v>173.1</v>
      </c>
      <c r="M57" s="113"/>
      <c r="N57" s="136"/>
      <c r="O57" s="68">
        <f t="shared" si="0"/>
        <v>0</v>
      </c>
      <c r="P57" s="129">
        <v>4607109937921</v>
      </c>
      <c r="Q57" s="117"/>
    </row>
    <row r="58" spans="1:17" ht="65.650000000000006" customHeight="1">
      <c r="A58" s="57">
        <v>42</v>
      </c>
      <c r="B58" s="112">
        <v>6390</v>
      </c>
      <c r="C58" s="120" t="s">
        <v>969</v>
      </c>
      <c r="D58" s="118" t="s">
        <v>970</v>
      </c>
      <c r="E58" s="121" t="s">
        <v>971</v>
      </c>
      <c r="F58" s="153" t="str">
        <f t="shared" si="1"/>
        <v>фото</v>
      </c>
      <c r="G58" s="154"/>
      <c r="H58" s="137" t="s">
        <v>972</v>
      </c>
      <c r="I58" s="119">
        <v>40</v>
      </c>
      <c r="J58" s="115" t="s">
        <v>533</v>
      </c>
      <c r="K58" s="109">
        <v>5</v>
      </c>
      <c r="L58" s="134">
        <v>125.8</v>
      </c>
      <c r="M58" s="113"/>
      <c r="N58" s="136"/>
      <c r="O58" s="68">
        <f t="shared" si="0"/>
        <v>0</v>
      </c>
      <c r="P58" s="129">
        <v>4607109931899</v>
      </c>
      <c r="Q58" s="117"/>
    </row>
    <row r="59" spans="1:17" ht="66.95" customHeight="1">
      <c r="A59" s="57">
        <v>43</v>
      </c>
      <c r="B59" s="112">
        <v>4338</v>
      </c>
      <c r="C59" s="120" t="s">
        <v>1309</v>
      </c>
      <c r="D59" s="118" t="s">
        <v>1310</v>
      </c>
      <c r="E59" s="121" t="s">
        <v>1311</v>
      </c>
      <c r="F59" s="153" t="str">
        <f t="shared" si="1"/>
        <v>фото</v>
      </c>
      <c r="G59" s="154"/>
      <c r="H59" s="137" t="s">
        <v>1312</v>
      </c>
      <c r="I59" s="119">
        <v>40</v>
      </c>
      <c r="J59" s="115" t="s">
        <v>533</v>
      </c>
      <c r="K59" s="109">
        <v>7</v>
      </c>
      <c r="L59" s="134">
        <v>173.1</v>
      </c>
      <c r="M59" s="113"/>
      <c r="N59" s="136"/>
      <c r="O59" s="68">
        <f t="shared" si="0"/>
        <v>0</v>
      </c>
      <c r="P59" s="129">
        <v>4607109987599</v>
      </c>
      <c r="Q59" s="117"/>
    </row>
    <row r="60" spans="1:17" ht="66.95" customHeight="1">
      <c r="A60" s="57">
        <v>44</v>
      </c>
      <c r="B60" s="112">
        <v>5335</v>
      </c>
      <c r="C60" s="120" t="s">
        <v>973</v>
      </c>
      <c r="D60" s="118" t="s">
        <v>974</v>
      </c>
      <c r="E60" s="121" t="s">
        <v>975</v>
      </c>
      <c r="F60" s="153" t="str">
        <f t="shared" si="1"/>
        <v>фото</v>
      </c>
      <c r="G60" s="154"/>
      <c r="H60" s="137" t="s">
        <v>976</v>
      </c>
      <c r="I60" s="119">
        <v>45</v>
      </c>
      <c r="J60" s="115" t="s">
        <v>530</v>
      </c>
      <c r="K60" s="109">
        <v>7</v>
      </c>
      <c r="L60" s="134">
        <v>173.1</v>
      </c>
      <c r="M60" s="113"/>
      <c r="N60" s="136"/>
      <c r="O60" s="68">
        <f t="shared" si="0"/>
        <v>0</v>
      </c>
      <c r="P60" s="129">
        <v>4607109937914</v>
      </c>
      <c r="Q60" s="117"/>
    </row>
    <row r="61" spans="1:17" ht="67.150000000000006" customHeight="1">
      <c r="A61" s="57">
        <v>45</v>
      </c>
      <c r="B61" s="112">
        <v>6136</v>
      </c>
      <c r="C61" s="120" t="s">
        <v>977</v>
      </c>
      <c r="D61" s="118" t="s">
        <v>801</v>
      </c>
      <c r="E61" s="121" t="s">
        <v>802</v>
      </c>
      <c r="F61" s="153" t="str">
        <f t="shared" si="1"/>
        <v>фото</v>
      </c>
      <c r="G61" s="154"/>
      <c r="H61" s="137" t="s">
        <v>878</v>
      </c>
      <c r="I61" s="119">
        <v>45</v>
      </c>
      <c r="J61" s="115" t="s">
        <v>533</v>
      </c>
      <c r="K61" s="109">
        <v>5</v>
      </c>
      <c r="L61" s="134">
        <v>125.8</v>
      </c>
      <c r="M61" s="113"/>
      <c r="N61" s="136"/>
      <c r="O61" s="68">
        <f t="shared" si="0"/>
        <v>0</v>
      </c>
      <c r="P61" s="129">
        <v>4607109937891</v>
      </c>
      <c r="Q61" s="117"/>
    </row>
    <row r="62" spans="1:17" ht="66.95" customHeight="1">
      <c r="A62" s="57">
        <v>46</v>
      </c>
      <c r="B62" s="112">
        <v>7065</v>
      </c>
      <c r="C62" s="120" t="s">
        <v>915</v>
      </c>
      <c r="D62" s="118" t="s">
        <v>573</v>
      </c>
      <c r="E62" s="121" t="s">
        <v>574</v>
      </c>
      <c r="F62" s="153" t="str">
        <f t="shared" si="1"/>
        <v>фото</v>
      </c>
      <c r="G62" s="154"/>
      <c r="H62" s="137" t="s">
        <v>1313</v>
      </c>
      <c r="I62" s="119">
        <v>40</v>
      </c>
      <c r="J62" s="115" t="s">
        <v>533</v>
      </c>
      <c r="K62" s="109">
        <v>5</v>
      </c>
      <c r="L62" s="134">
        <v>125.8</v>
      </c>
      <c r="M62" s="113"/>
      <c r="N62" s="136"/>
      <c r="O62" s="68">
        <f t="shared" si="0"/>
        <v>0</v>
      </c>
      <c r="P62" s="129">
        <v>4607109947098</v>
      </c>
      <c r="Q62" s="117"/>
    </row>
    <row r="63" spans="1:17" ht="66.95" customHeight="1">
      <c r="A63" s="57">
        <v>47</v>
      </c>
      <c r="B63" s="112">
        <v>6137</v>
      </c>
      <c r="C63" s="120" t="s">
        <v>978</v>
      </c>
      <c r="D63" s="118" t="s">
        <v>803</v>
      </c>
      <c r="E63" s="121" t="s">
        <v>804</v>
      </c>
      <c r="F63" s="153" t="str">
        <f t="shared" si="1"/>
        <v>фото</v>
      </c>
      <c r="G63" s="154"/>
      <c r="H63" s="137" t="s">
        <v>613</v>
      </c>
      <c r="I63" s="119">
        <v>60</v>
      </c>
      <c r="J63" s="115" t="s">
        <v>533</v>
      </c>
      <c r="K63" s="109">
        <v>7</v>
      </c>
      <c r="L63" s="134">
        <v>173.1</v>
      </c>
      <c r="M63" s="113"/>
      <c r="N63" s="136"/>
      <c r="O63" s="68">
        <f t="shared" si="0"/>
        <v>0</v>
      </c>
      <c r="P63" s="129">
        <v>4607109937884</v>
      </c>
      <c r="Q63" s="117"/>
    </row>
    <row r="64" spans="1:17" ht="66.95" customHeight="1">
      <c r="A64" s="57">
        <v>48</v>
      </c>
      <c r="B64" s="112">
        <v>6138</v>
      </c>
      <c r="C64" s="120" t="s">
        <v>1314</v>
      </c>
      <c r="D64" s="118" t="s">
        <v>1315</v>
      </c>
      <c r="E64" s="121" t="s">
        <v>1316</v>
      </c>
      <c r="F64" s="153" t="str">
        <f t="shared" si="1"/>
        <v>фото</v>
      </c>
      <c r="G64" s="154"/>
      <c r="H64" s="137" t="s">
        <v>1317</v>
      </c>
      <c r="I64" s="119">
        <v>60</v>
      </c>
      <c r="J64" s="115" t="s">
        <v>533</v>
      </c>
      <c r="K64" s="109">
        <v>7</v>
      </c>
      <c r="L64" s="134">
        <v>173.1</v>
      </c>
      <c r="M64" s="113"/>
      <c r="N64" s="136"/>
      <c r="O64" s="68">
        <f t="shared" si="0"/>
        <v>0</v>
      </c>
      <c r="P64" s="129">
        <v>4607109937877</v>
      </c>
      <c r="Q64" s="117"/>
    </row>
    <row r="65" spans="1:17" ht="66.95" customHeight="1">
      <c r="A65" s="57">
        <v>49</v>
      </c>
      <c r="B65" s="112">
        <v>7070</v>
      </c>
      <c r="C65" s="120" t="s">
        <v>1318</v>
      </c>
      <c r="D65" s="118" t="s">
        <v>1319</v>
      </c>
      <c r="E65" s="121" t="s">
        <v>1320</v>
      </c>
      <c r="F65" s="153" t="str">
        <f t="shared" si="1"/>
        <v>фото</v>
      </c>
      <c r="G65" s="154"/>
      <c r="H65" s="137" t="s">
        <v>1321</v>
      </c>
      <c r="I65" s="119">
        <v>40</v>
      </c>
      <c r="J65" s="115" t="s">
        <v>533</v>
      </c>
      <c r="K65" s="109">
        <v>5</v>
      </c>
      <c r="L65" s="134">
        <v>125.8</v>
      </c>
      <c r="M65" s="113"/>
      <c r="N65" s="136"/>
      <c r="O65" s="68">
        <f t="shared" si="0"/>
        <v>0</v>
      </c>
      <c r="P65" s="129">
        <v>4607109947142</v>
      </c>
      <c r="Q65" s="117"/>
    </row>
    <row r="66" spans="1:17" ht="62.85" customHeight="1">
      <c r="A66" s="57">
        <v>50</v>
      </c>
      <c r="B66" s="112">
        <v>7072</v>
      </c>
      <c r="C66" s="120" t="s">
        <v>1322</v>
      </c>
      <c r="D66" s="118" t="s">
        <v>1323</v>
      </c>
      <c r="E66" s="121" t="s">
        <v>1324</v>
      </c>
      <c r="F66" s="153" t="str">
        <f t="shared" si="1"/>
        <v>фото</v>
      </c>
      <c r="G66" s="154"/>
      <c r="H66" s="137" t="s">
        <v>1325</v>
      </c>
      <c r="I66" s="119">
        <v>40</v>
      </c>
      <c r="J66" s="115" t="s">
        <v>530</v>
      </c>
      <c r="K66" s="109">
        <v>7</v>
      </c>
      <c r="L66" s="134">
        <v>173.1</v>
      </c>
      <c r="M66" s="113"/>
      <c r="N66" s="136"/>
      <c r="O66" s="68">
        <f t="shared" si="0"/>
        <v>0</v>
      </c>
      <c r="P66" s="129">
        <v>4607109947166</v>
      </c>
      <c r="Q66" s="117"/>
    </row>
    <row r="67" spans="1:17" ht="65.650000000000006" customHeight="1">
      <c r="A67" s="57">
        <v>51</v>
      </c>
      <c r="B67" s="112">
        <v>6391</v>
      </c>
      <c r="C67" s="120" t="s">
        <v>979</v>
      </c>
      <c r="D67" s="118" t="s">
        <v>980</v>
      </c>
      <c r="E67" s="121" t="s">
        <v>981</v>
      </c>
      <c r="F67" s="153" t="str">
        <f t="shared" si="1"/>
        <v>фото</v>
      </c>
      <c r="G67" s="154"/>
      <c r="H67" s="137" t="s">
        <v>982</v>
      </c>
      <c r="I67" s="119">
        <v>40</v>
      </c>
      <c r="J67" s="115" t="s">
        <v>530</v>
      </c>
      <c r="K67" s="109">
        <v>7</v>
      </c>
      <c r="L67" s="134">
        <v>173.1</v>
      </c>
      <c r="M67" s="113"/>
      <c r="N67" s="136"/>
      <c r="O67" s="68">
        <f t="shared" si="0"/>
        <v>0</v>
      </c>
      <c r="P67" s="129">
        <v>4607109931882</v>
      </c>
      <c r="Q67" s="117"/>
    </row>
    <row r="68" spans="1:17">
      <c r="A68" s="146">
        <v>52</v>
      </c>
      <c r="B68" s="162"/>
      <c r="C68" s="163"/>
      <c r="D68" s="157" t="s">
        <v>93</v>
      </c>
      <c r="E68" s="157"/>
      <c r="F68" s="122"/>
      <c r="G68" s="122"/>
      <c r="H68" s="164"/>
      <c r="I68" s="125"/>
      <c r="J68" s="165"/>
      <c r="K68" s="165"/>
      <c r="L68" s="166"/>
      <c r="M68" s="166"/>
      <c r="N68" s="166"/>
      <c r="O68" s="166"/>
      <c r="P68" s="166"/>
      <c r="Q68" s="124"/>
    </row>
    <row r="69" spans="1:17" ht="71.650000000000006" customHeight="1">
      <c r="A69" s="57">
        <v>53</v>
      </c>
      <c r="B69" s="112">
        <v>152</v>
      </c>
      <c r="C69" s="120" t="s">
        <v>638</v>
      </c>
      <c r="D69" s="118" t="s">
        <v>95</v>
      </c>
      <c r="E69" s="121" t="s">
        <v>94</v>
      </c>
      <c r="F69" s="153" t="str">
        <f t="shared" si="1"/>
        <v>фото</v>
      </c>
      <c r="G69" s="154"/>
      <c r="H69" s="137" t="s">
        <v>96</v>
      </c>
      <c r="I69" s="119">
        <v>100</v>
      </c>
      <c r="J69" s="115" t="s">
        <v>535</v>
      </c>
      <c r="K69" s="109">
        <v>5</v>
      </c>
      <c r="L69" s="134">
        <v>116.3</v>
      </c>
      <c r="M69" s="113"/>
      <c r="N69" s="136"/>
      <c r="O69" s="68">
        <f t="shared" si="0"/>
        <v>0</v>
      </c>
      <c r="P69" s="129">
        <v>4607109960103</v>
      </c>
      <c r="Q69" s="117"/>
    </row>
    <row r="70" spans="1:17" ht="71.650000000000006" customHeight="1">
      <c r="A70" s="57">
        <v>54</v>
      </c>
      <c r="B70" s="112">
        <v>2760</v>
      </c>
      <c r="C70" s="120" t="s">
        <v>639</v>
      </c>
      <c r="D70" s="118" t="s">
        <v>98</v>
      </c>
      <c r="E70" s="121" t="s">
        <v>97</v>
      </c>
      <c r="F70" s="153" t="str">
        <f t="shared" si="1"/>
        <v>фото</v>
      </c>
      <c r="G70" s="154"/>
      <c r="H70" s="137" t="s">
        <v>99</v>
      </c>
      <c r="I70" s="119">
        <v>90</v>
      </c>
      <c r="J70" s="115" t="s">
        <v>535</v>
      </c>
      <c r="K70" s="109">
        <v>5</v>
      </c>
      <c r="L70" s="134">
        <v>125.8</v>
      </c>
      <c r="M70" s="113"/>
      <c r="N70" s="136"/>
      <c r="O70" s="68">
        <f t="shared" si="0"/>
        <v>0</v>
      </c>
      <c r="P70" s="129">
        <v>4607109960905</v>
      </c>
      <c r="Q70" s="117"/>
    </row>
    <row r="71" spans="1:17" ht="65.650000000000006" customHeight="1">
      <c r="A71" s="57">
        <v>55</v>
      </c>
      <c r="B71" s="112">
        <v>1541</v>
      </c>
      <c r="C71" s="120" t="s">
        <v>1326</v>
      </c>
      <c r="D71" s="118" t="s">
        <v>1327</v>
      </c>
      <c r="E71" s="121" t="s">
        <v>1328</v>
      </c>
      <c r="F71" s="153" t="str">
        <f t="shared" si="1"/>
        <v>фото</v>
      </c>
      <c r="G71" s="154"/>
      <c r="H71" s="137" t="s">
        <v>1329</v>
      </c>
      <c r="I71" s="119">
        <v>120</v>
      </c>
      <c r="J71" s="115" t="s">
        <v>1712</v>
      </c>
      <c r="K71" s="109">
        <v>10</v>
      </c>
      <c r="L71" s="134">
        <v>310.2</v>
      </c>
      <c r="M71" s="113"/>
      <c r="N71" s="136"/>
      <c r="O71" s="68">
        <f t="shared" si="0"/>
        <v>0</v>
      </c>
      <c r="P71" s="129">
        <v>4607109930410</v>
      </c>
      <c r="Q71" s="117" t="s">
        <v>1303</v>
      </c>
    </row>
    <row r="72" spans="1:17" ht="71.650000000000006" customHeight="1">
      <c r="A72" s="57">
        <v>56</v>
      </c>
      <c r="B72" s="112">
        <v>2761</v>
      </c>
      <c r="C72" s="120" t="s">
        <v>640</v>
      </c>
      <c r="D72" s="118" t="s">
        <v>104</v>
      </c>
      <c r="E72" s="121" t="s">
        <v>103</v>
      </c>
      <c r="F72" s="153" t="str">
        <f t="shared" si="1"/>
        <v>фото</v>
      </c>
      <c r="G72" s="154"/>
      <c r="H72" s="137" t="s">
        <v>105</v>
      </c>
      <c r="I72" s="119">
        <v>50</v>
      </c>
      <c r="J72" s="115" t="s">
        <v>535</v>
      </c>
      <c r="K72" s="109">
        <v>5</v>
      </c>
      <c r="L72" s="134">
        <v>125.8</v>
      </c>
      <c r="M72" s="113"/>
      <c r="N72" s="136"/>
      <c r="O72" s="68">
        <f t="shared" si="0"/>
        <v>0</v>
      </c>
      <c r="P72" s="129">
        <v>4607109960509</v>
      </c>
      <c r="Q72" s="117"/>
    </row>
    <row r="73" spans="1:17" ht="71.650000000000006" customHeight="1">
      <c r="A73" s="57">
        <v>57</v>
      </c>
      <c r="B73" s="112">
        <v>153</v>
      </c>
      <c r="C73" s="120" t="s">
        <v>641</v>
      </c>
      <c r="D73" s="118" t="s">
        <v>101</v>
      </c>
      <c r="E73" s="121" t="s">
        <v>100</v>
      </c>
      <c r="F73" s="153" t="str">
        <f t="shared" si="1"/>
        <v>фото</v>
      </c>
      <c r="G73" s="154"/>
      <c r="H73" s="137" t="s">
        <v>102</v>
      </c>
      <c r="I73" s="119">
        <v>125</v>
      </c>
      <c r="J73" s="115" t="s">
        <v>1712</v>
      </c>
      <c r="K73" s="109">
        <v>10</v>
      </c>
      <c r="L73" s="134">
        <v>225.1</v>
      </c>
      <c r="M73" s="113"/>
      <c r="N73" s="136"/>
      <c r="O73" s="68">
        <f t="shared" si="0"/>
        <v>0</v>
      </c>
      <c r="P73" s="129">
        <v>4607109960127</v>
      </c>
      <c r="Q73" s="117"/>
    </row>
    <row r="74" spans="1:17" ht="71.650000000000006" customHeight="1">
      <c r="A74" s="57">
        <v>58</v>
      </c>
      <c r="B74" s="112">
        <v>2762</v>
      </c>
      <c r="C74" s="120" t="s">
        <v>1713</v>
      </c>
      <c r="D74" s="118" t="s">
        <v>1714</v>
      </c>
      <c r="E74" s="121" t="s">
        <v>1715</v>
      </c>
      <c r="F74" s="153" t="str">
        <f t="shared" si="1"/>
        <v>фото</v>
      </c>
      <c r="G74" s="154"/>
      <c r="H74" s="137" t="s">
        <v>106</v>
      </c>
      <c r="I74" s="119">
        <v>90</v>
      </c>
      <c r="J74" s="115" t="s">
        <v>533</v>
      </c>
      <c r="K74" s="109">
        <v>10</v>
      </c>
      <c r="L74" s="134">
        <v>158.9</v>
      </c>
      <c r="M74" s="113"/>
      <c r="N74" s="136"/>
      <c r="O74" s="68">
        <f t="shared" si="0"/>
        <v>0</v>
      </c>
      <c r="P74" s="129">
        <v>4607109967546</v>
      </c>
      <c r="Q74" s="117"/>
    </row>
    <row r="75" spans="1:17" ht="66.95" customHeight="1">
      <c r="A75" s="57">
        <v>59</v>
      </c>
      <c r="B75" s="112">
        <v>5337</v>
      </c>
      <c r="C75" s="120" t="s">
        <v>1330</v>
      </c>
      <c r="D75" s="118" t="s">
        <v>1331</v>
      </c>
      <c r="E75" s="121" t="s">
        <v>1332</v>
      </c>
      <c r="F75" s="153" t="str">
        <f t="shared" si="1"/>
        <v>фото</v>
      </c>
      <c r="G75" s="154"/>
      <c r="H75" s="137" t="s">
        <v>106</v>
      </c>
      <c r="I75" s="119">
        <v>130</v>
      </c>
      <c r="J75" s="115" t="s">
        <v>535</v>
      </c>
      <c r="K75" s="109">
        <v>7</v>
      </c>
      <c r="L75" s="134">
        <v>146.6</v>
      </c>
      <c r="M75" s="113"/>
      <c r="N75" s="136"/>
      <c r="O75" s="68">
        <f t="shared" si="0"/>
        <v>0</v>
      </c>
      <c r="P75" s="129">
        <v>4607109937860</v>
      </c>
      <c r="Q75" s="117"/>
    </row>
    <row r="76" spans="1:17" ht="71.650000000000006" customHeight="1">
      <c r="A76" s="57">
        <v>60</v>
      </c>
      <c r="B76" s="112">
        <v>155</v>
      </c>
      <c r="C76" s="120" t="s">
        <v>642</v>
      </c>
      <c r="D76" s="118" t="s">
        <v>3</v>
      </c>
      <c r="E76" s="121" t="s">
        <v>4</v>
      </c>
      <c r="F76" s="153" t="str">
        <f t="shared" si="1"/>
        <v>фото</v>
      </c>
      <c r="G76" s="154"/>
      <c r="H76" s="137" t="s">
        <v>5</v>
      </c>
      <c r="I76" s="119">
        <v>90</v>
      </c>
      <c r="J76" s="115" t="s">
        <v>535</v>
      </c>
      <c r="K76" s="109">
        <v>7</v>
      </c>
      <c r="L76" s="134">
        <v>173.1</v>
      </c>
      <c r="M76" s="113"/>
      <c r="N76" s="136"/>
      <c r="O76" s="68">
        <f t="shared" si="0"/>
        <v>0</v>
      </c>
      <c r="P76" s="129">
        <v>4607109960141</v>
      </c>
      <c r="Q76" s="117"/>
    </row>
    <row r="77" spans="1:17" ht="71.650000000000006" customHeight="1">
      <c r="A77" s="57">
        <v>61</v>
      </c>
      <c r="B77" s="112">
        <v>1456</v>
      </c>
      <c r="C77" s="120" t="s">
        <v>1333</v>
      </c>
      <c r="D77" s="118" t="s">
        <v>1334</v>
      </c>
      <c r="E77" s="121" t="s">
        <v>1335</v>
      </c>
      <c r="F77" s="153" t="str">
        <f t="shared" si="1"/>
        <v>фото</v>
      </c>
      <c r="G77" s="154"/>
      <c r="H77" s="137" t="s">
        <v>1336</v>
      </c>
      <c r="I77" s="119">
        <v>110</v>
      </c>
      <c r="J77" s="115" t="s">
        <v>535</v>
      </c>
      <c r="K77" s="109">
        <v>5</v>
      </c>
      <c r="L77" s="134">
        <v>125.8</v>
      </c>
      <c r="M77" s="113"/>
      <c r="N77" s="136"/>
      <c r="O77" s="68">
        <f t="shared" si="0"/>
        <v>0</v>
      </c>
      <c r="P77" s="129">
        <v>4607109963661</v>
      </c>
      <c r="Q77" s="117"/>
    </row>
    <row r="78" spans="1:17" ht="72.400000000000006" customHeight="1">
      <c r="A78" s="57">
        <v>62</v>
      </c>
      <c r="B78" s="112">
        <v>2986</v>
      </c>
      <c r="C78" s="120" t="s">
        <v>643</v>
      </c>
      <c r="D78" s="118" t="s">
        <v>108</v>
      </c>
      <c r="E78" s="121" t="s">
        <v>107</v>
      </c>
      <c r="F78" s="153" t="str">
        <f t="shared" si="1"/>
        <v>фото</v>
      </c>
      <c r="G78" s="154"/>
      <c r="H78" s="137" t="s">
        <v>109</v>
      </c>
      <c r="I78" s="119">
        <v>110</v>
      </c>
      <c r="J78" s="115" t="s">
        <v>533</v>
      </c>
      <c r="K78" s="109">
        <v>10</v>
      </c>
      <c r="L78" s="134">
        <v>244</v>
      </c>
      <c r="M78" s="113"/>
      <c r="N78" s="136"/>
      <c r="O78" s="68">
        <f t="shared" si="0"/>
        <v>0</v>
      </c>
      <c r="P78" s="129">
        <v>4607109963777</v>
      </c>
      <c r="Q78" s="117"/>
    </row>
    <row r="79" spans="1:17" ht="71.650000000000006" customHeight="1">
      <c r="A79" s="57">
        <v>63</v>
      </c>
      <c r="B79" s="112">
        <v>1535</v>
      </c>
      <c r="C79" s="120" t="s">
        <v>644</v>
      </c>
      <c r="D79" s="118" t="s">
        <v>123</v>
      </c>
      <c r="E79" s="121" t="s">
        <v>122</v>
      </c>
      <c r="F79" s="153" t="str">
        <f t="shared" si="1"/>
        <v>фото</v>
      </c>
      <c r="G79" s="154"/>
      <c r="H79" s="137" t="s">
        <v>124</v>
      </c>
      <c r="I79" s="119">
        <v>120</v>
      </c>
      <c r="J79" s="115" t="s">
        <v>535</v>
      </c>
      <c r="K79" s="109">
        <v>7</v>
      </c>
      <c r="L79" s="134">
        <v>179.7</v>
      </c>
      <c r="M79" s="113"/>
      <c r="N79" s="136"/>
      <c r="O79" s="68">
        <f t="shared" si="0"/>
        <v>0</v>
      </c>
      <c r="P79" s="129">
        <v>4607109963685</v>
      </c>
      <c r="Q79" s="117"/>
    </row>
    <row r="80" spans="1:17" ht="65.650000000000006" customHeight="1">
      <c r="A80" s="57">
        <v>64</v>
      </c>
      <c r="B80" s="112">
        <v>6415</v>
      </c>
      <c r="C80" s="120" t="s">
        <v>1716</v>
      </c>
      <c r="D80" s="118" t="s">
        <v>1717</v>
      </c>
      <c r="E80" s="121" t="s">
        <v>1718</v>
      </c>
      <c r="F80" s="153" t="str">
        <f t="shared" si="1"/>
        <v>фото</v>
      </c>
      <c r="G80" s="154"/>
      <c r="H80" s="137" t="s">
        <v>1719</v>
      </c>
      <c r="I80" s="119">
        <v>100</v>
      </c>
      <c r="J80" s="115" t="s">
        <v>533</v>
      </c>
      <c r="K80" s="109">
        <v>10</v>
      </c>
      <c r="L80" s="134">
        <v>215.6</v>
      </c>
      <c r="M80" s="113"/>
      <c r="N80" s="136"/>
      <c r="O80" s="68">
        <f t="shared" si="0"/>
        <v>0</v>
      </c>
      <c r="P80" s="129">
        <v>4607109931721</v>
      </c>
      <c r="Q80" s="117" t="s">
        <v>1303</v>
      </c>
    </row>
    <row r="81" spans="1:17" ht="71.650000000000006" customHeight="1">
      <c r="A81" s="57">
        <v>65</v>
      </c>
      <c r="B81" s="112">
        <v>430</v>
      </c>
      <c r="C81" s="120" t="s">
        <v>645</v>
      </c>
      <c r="D81" s="118" t="s">
        <v>111</v>
      </c>
      <c r="E81" s="121" t="s">
        <v>110</v>
      </c>
      <c r="F81" s="153" t="str">
        <f t="shared" si="1"/>
        <v>фото</v>
      </c>
      <c r="G81" s="154"/>
      <c r="H81" s="137" t="s">
        <v>112</v>
      </c>
      <c r="I81" s="119">
        <v>110</v>
      </c>
      <c r="J81" s="115" t="s">
        <v>533</v>
      </c>
      <c r="K81" s="109">
        <v>5</v>
      </c>
      <c r="L81" s="134">
        <v>143.69999999999999</v>
      </c>
      <c r="M81" s="113"/>
      <c r="N81" s="136"/>
      <c r="O81" s="68">
        <f t="shared" si="0"/>
        <v>0</v>
      </c>
      <c r="P81" s="129">
        <v>4607109961780</v>
      </c>
      <c r="Q81" s="117"/>
    </row>
    <row r="82" spans="1:17" ht="69.95" customHeight="1">
      <c r="A82" s="57">
        <v>66</v>
      </c>
      <c r="B82" s="112">
        <v>154</v>
      </c>
      <c r="C82" s="120" t="s">
        <v>646</v>
      </c>
      <c r="D82" s="118" t="s">
        <v>6</v>
      </c>
      <c r="E82" s="121" t="s">
        <v>7</v>
      </c>
      <c r="F82" s="153" t="str">
        <f t="shared" si="1"/>
        <v>фото</v>
      </c>
      <c r="G82" s="154"/>
      <c r="H82" s="137" t="s">
        <v>8</v>
      </c>
      <c r="I82" s="119">
        <v>130</v>
      </c>
      <c r="J82" s="115" t="s">
        <v>535</v>
      </c>
      <c r="K82" s="109">
        <v>5</v>
      </c>
      <c r="L82" s="134">
        <v>144.69999999999999</v>
      </c>
      <c r="M82" s="113"/>
      <c r="N82" s="136"/>
      <c r="O82" s="68">
        <f t="shared" ref="O82:O92" si="2">IF(ISERROR(L82*N82),0,L82*N82)</f>
        <v>0</v>
      </c>
      <c r="P82" s="129">
        <v>4607109979440</v>
      </c>
      <c r="Q82" s="117"/>
    </row>
    <row r="83" spans="1:17" ht="69.95" customHeight="1">
      <c r="A83" s="57">
        <v>67</v>
      </c>
      <c r="B83" s="112">
        <v>5338</v>
      </c>
      <c r="C83" s="120" t="s">
        <v>983</v>
      </c>
      <c r="D83" s="118" t="s">
        <v>805</v>
      </c>
      <c r="E83" s="121" t="s">
        <v>806</v>
      </c>
      <c r="F83" s="153" t="str">
        <f t="shared" ref="F83:F92" si="3">HYPERLINK("http://www.gardenbulbs.ru/images/Lilium_CL/thumbnails/"&amp;C83&amp;".jpg","фото")</f>
        <v>фото</v>
      </c>
      <c r="G83" s="154"/>
      <c r="H83" s="137" t="s">
        <v>879</v>
      </c>
      <c r="I83" s="119">
        <v>110</v>
      </c>
      <c r="J83" s="115" t="s">
        <v>535</v>
      </c>
      <c r="K83" s="109">
        <v>5</v>
      </c>
      <c r="L83" s="134">
        <v>144.69999999999999</v>
      </c>
      <c r="M83" s="113"/>
      <c r="N83" s="136"/>
      <c r="O83" s="68">
        <f t="shared" si="2"/>
        <v>0</v>
      </c>
      <c r="P83" s="129">
        <v>4607109937853</v>
      </c>
      <c r="Q83" s="117"/>
    </row>
    <row r="84" spans="1:17" ht="71.650000000000006" customHeight="1">
      <c r="A84" s="57">
        <v>68</v>
      </c>
      <c r="B84" s="112">
        <v>2763</v>
      </c>
      <c r="C84" s="120" t="s">
        <v>647</v>
      </c>
      <c r="D84" s="118" t="s">
        <v>9</v>
      </c>
      <c r="E84" s="121" t="s">
        <v>113</v>
      </c>
      <c r="F84" s="153" t="str">
        <f t="shared" si="3"/>
        <v>фото</v>
      </c>
      <c r="G84" s="154"/>
      <c r="H84" s="137" t="s">
        <v>114</v>
      </c>
      <c r="I84" s="119">
        <v>90</v>
      </c>
      <c r="J84" s="115" t="s">
        <v>535</v>
      </c>
      <c r="K84" s="109">
        <v>7</v>
      </c>
      <c r="L84" s="134">
        <v>153.19999999999999</v>
      </c>
      <c r="M84" s="113"/>
      <c r="N84" s="136"/>
      <c r="O84" s="68">
        <f t="shared" si="2"/>
        <v>0</v>
      </c>
      <c r="P84" s="129">
        <v>4607109960608</v>
      </c>
      <c r="Q84" s="117"/>
    </row>
    <row r="85" spans="1:17" ht="71.650000000000006" customHeight="1">
      <c r="A85" s="57">
        <v>69</v>
      </c>
      <c r="B85" s="112">
        <v>160</v>
      </c>
      <c r="C85" s="120" t="s">
        <v>648</v>
      </c>
      <c r="D85" s="118" t="s">
        <v>116</v>
      </c>
      <c r="E85" s="121" t="s">
        <v>115</v>
      </c>
      <c r="F85" s="153" t="str">
        <f t="shared" si="3"/>
        <v>фото</v>
      </c>
      <c r="G85" s="154"/>
      <c r="H85" s="137" t="s">
        <v>117</v>
      </c>
      <c r="I85" s="119">
        <v>100</v>
      </c>
      <c r="J85" s="115" t="s">
        <v>535</v>
      </c>
      <c r="K85" s="109">
        <v>10</v>
      </c>
      <c r="L85" s="134">
        <v>196.7</v>
      </c>
      <c r="M85" s="113"/>
      <c r="N85" s="136"/>
      <c r="O85" s="68">
        <f t="shared" si="2"/>
        <v>0</v>
      </c>
      <c r="P85" s="129">
        <v>4607109960196</v>
      </c>
      <c r="Q85" s="117"/>
    </row>
    <row r="86" spans="1:17" ht="66.95" customHeight="1">
      <c r="A86" s="57">
        <v>70</v>
      </c>
      <c r="B86" s="112">
        <v>7045</v>
      </c>
      <c r="C86" s="120" t="s">
        <v>1337</v>
      </c>
      <c r="D86" s="118" t="s">
        <v>1338</v>
      </c>
      <c r="E86" s="121" t="s">
        <v>1339</v>
      </c>
      <c r="F86" s="153" t="str">
        <f t="shared" si="3"/>
        <v>фото</v>
      </c>
      <c r="G86" s="154"/>
      <c r="H86" s="137" t="s">
        <v>531</v>
      </c>
      <c r="I86" s="119">
        <v>120</v>
      </c>
      <c r="J86" s="115" t="s">
        <v>535</v>
      </c>
      <c r="K86" s="109">
        <v>7</v>
      </c>
      <c r="L86" s="134">
        <v>159.80000000000001</v>
      </c>
      <c r="M86" s="113"/>
      <c r="N86" s="136"/>
      <c r="O86" s="68">
        <f t="shared" si="2"/>
        <v>0</v>
      </c>
      <c r="P86" s="129">
        <v>4607109946893</v>
      </c>
      <c r="Q86" s="117"/>
    </row>
    <row r="87" spans="1:17" ht="65.650000000000006" customHeight="1">
      <c r="A87" s="57">
        <v>71</v>
      </c>
      <c r="B87" s="112">
        <v>2690</v>
      </c>
      <c r="C87" s="120" t="s">
        <v>1720</v>
      </c>
      <c r="D87" s="118" t="s">
        <v>1721</v>
      </c>
      <c r="E87" s="121" t="s">
        <v>1722</v>
      </c>
      <c r="F87" s="153" t="str">
        <f t="shared" si="3"/>
        <v>фото</v>
      </c>
      <c r="G87" s="154"/>
      <c r="H87" s="137" t="s">
        <v>1723</v>
      </c>
      <c r="I87" s="119">
        <v>90</v>
      </c>
      <c r="J87" s="115" t="s">
        <v>535</v>
      </c>
      <c r="K87" s="109">
        <v>5</v>
      </c>
      <c r="L87" s="134">
        <v>187.3</v>
      </c>
      <c r="M87" s="113"/>
      <c r="N87" s="136"/>
      <c r="O87" s="68">
        <f t="shared" si="2"/>
        <v>0</v>
      </c>
      <c r="P87" s="129">
        <v>4607109930403</v>
      </c>
      <c r="Q87" s="117" t="s">
        <v>1303</v>
      </c>
    </row>
    <row r="88" spans="1:17" ht="70.900000000000006" customHeight="1">
      <c r="A88" s="57">
        <v>72</v>
      </c>
      <c r="B88" s="112">
        <v>162</v>
      </c>
      <c r="C88" s="120" t="s">
        <v>649</v>
      </c>
      <c r="D88" s="118" t="s">
        <v>119</v>
      </c>
      <c r="E88" s="121" t="s">
        <v>118</v>
      </c>
      <c r="F88" s="153" t="str">
        <f t="shared" si="3"/>
        <v>фото</v>
      </c>
      <c r="G88" s="154"/>
      <c r="H88" s="137" t="s">
        <v>120</v>
      </c>
      <c r="I88" s="119">
        <v>115</v>
      </c>
      <c r="J88" s="115" t="s">
        <v>535</v>
      </c>
      <c r="K88" s="109">
        <v>10</v>
      </c>
      <c r="L88" s="134">
        <v>230.8</v>
      </c>
      <c r="M88" s="113"/>
      <c r="N88" s="136"/>
      <c r="O88" s="68">
        <f t="shared" si="2"/>
        <v>0</v>
      </c>
      <c r="P88" s="129">
        <v>4607109960226</v>
      </c>
      <c r="Q88" s="117"/>
    </row>
    <row r="89" spans="1:17" ht="66.95" customHeight="1">
      <c r="A89" s="57">
        <v>73</v>
      </c>
      <c r="B89" s="112">
        <v>3794</v>
      </c>
      <c r="C89" s="120" t="s">
        <v>1340</v>
      </c>
      <c r="D89" s="130" t="s">
        <v>1341</v>
      </c>
      <c r="E89" s="131" t="s">
        <v>1342</v>
      </c>
      <c r="F89" s="167" t="str">
        <f t="shared" si="3"/>
        <v>фото</v>
      </c>
      <c r="G89" s="168"/>
      <c r="H89" s="139" t="s">
        <v>121</v>
      </c>
      <c r="I89" s="132">
        <v>110</v>
      </c>
      <c r="J89" s="133" t="s">
        <v>535</v>
      </c>
      <c r="K89" s="138">
        <v>5</v>
      </c>
      <c r="L89" s="135">
        <v>161.69999999999999</v>
      </c>
      <c r="M89" s="114" t="s">
        <v>1655</v>
      </c>
      <c r="N89" s="136"/>
      <c r="O89" s="68">
        <f t="shared" si="2"/>
        <v>0</v>
      </c>
      <c r="P89" s="129">
        <v>4607109960240</v>
      </c>
      <c r="Q89" s="117"/>
    </row>
    <row r="90" spans="1:17" ht="69.95" customHeight="1">
      <c r="A90" s="57">
        <v>74</v>
      </c>
      <c r="B90" s="112">
        <v>6392</v>
      </c>
      <c r="C90" s="120" t="s">
        <v>1724</v>
      </c>
      <c r="D90" s="118" t="s">
        <v>1725</v>
      </c>
      <c r="E90" s="121" t="s">
        <v>1726</v>
      </c>
      <c r="F90" s="153" t="str">
        <f t="shared" si="3"/>
        <v>фото</v>
      </c>
      <c r="G90" s="154"/>
      <c r="H90" s="137" t="s">
        <v>1727</v>
      </c>
      <c r="I90" s="119">
        <v>100</v>
      </c>
      <c r="J90" s="115" t="s">
        <v>535</v>
      </c>
      <c r="K90" s="109">
        <v>5</v>
      </c>
      <c r="L90" s="134">
        <v>185.4</v>
      </c>
      <c r="M90" s="113"/>
      <c r="N90" s="136"/>
      <c r="O90" s="68">
        <f t="shared" si="2"/>
        <v>0</v>
      </c>
      <c r="P90" s="129">
        <v>4607109931875</v>
      </c>
      <c r="Q90" s="117"/>
    </row>
    <row r="91" spans="1:17" ht="66.95" customHeight="1">
      <c r="A91" s="57">
        <v>75</v>
      </c>
      <c r="B91" s="112">
        <v>7050</v>
      </c>
      <c r="C91" s="120" t="s">
        <v>916</v>
      </c>
      <c r="D91" s="118" t="s">
        <v>807</v>
      </c>
      <c r="E91" s="121" t="s">
        <v>808</v>
      </c>
      <c r="F91" s="153" t="str">
        <f t="shared" si="3"/>
        <v>фото</v>
      </c>
      <c r="G91" s="154"/>
      <c r="H91" s="137" t="s">
        <v>880</v>
      </c>
      <c r="I91" s="119">
        <v>80</v>
      </c>
      <c r="J91" s="115" t="s">
        <v>535</v>
      </c>
      <c r="K91" s="109">
        <v>7</v>
      </c>
      <c r="L91" s="134">
        <v>149.19999999999999</v>
      </c>
      <c r="M91" s="113"/>
      <c r="N91" s="136"/>
      <c r="O91" s="68">
        <f t="shared" si="2"/>
        <v>0</v>
      </c>
      <c r="P91" s="129">
        <v>4607109946947</v>
      </c>
      <c r="Q91" s="117"/>
    </row>
    <row r="92" spans="1:17" ht="66.95" customHeight="1">
      <c r="A92" s="57">
        <v>76</v>
      </c>
      <c r="B92" s="112">
        <v>5765</v>
      </c>
      <c r="C92" s="120" t="s">
        <v>917</v>
      </c>
      <c r="D92" s="130" t="s">
        <v>809</v>
      </c>
      <c r="E92" s="131" t="s">
        <v>810</v>
      </c>
      <c r="F92" s="167" t="str">
        <f t="shared" si="3"/>
        <v>фото</v>
      </c>
      <c r="G92" s="168"/>
      <c r="H92" s="139" t="s">
        <v>538</v>
      </c>
      <c r="I92" s="132">
        <v>100</v>
      </c>
      <c r="J92" s="133" t="s">
        <v>535</v>
      </c>
      <c r="K92" s="138">
        <v>5</v>
      </c>
      <c r="L92" s="135">
        <v>163.6</v>
      </c>
      <c r="M92" s="114" t="s">
        <v>1655</v>
      </c>
      <c r="N92" s="136"/>
      <c r="O92" s="68">
        <f t="shared" si="2"/>
        <v>0</v>
      </c>
      <c r="P92" s="129">
        <v>4607109946961</v>
      </c>
      <c r="Q92" s="117"/>
    </row>
    <row r="93" spans="1:17">
      <c r="A93" s="146">
        <v>77</v>
      </c>
      <c r="B93" s="169"/>
      <c r="C93" s="170"/>
      <c r="D93" s="171" t="s">
        <v>125</v>
      </c>
      <c r="E93" s="171"/>
      <c r="F93" s="122"/>
      <c r="G93" s="122"/>
      <c r="H93" s="158"/>
      <c r="I93" s="123"/>
      <c r="J93" s="159"/>
      <c r="K93" s="159"/>
      <c r="L93" s="160"/>
      <c r="M93" s="161"/>
      <c r="N93" s="161"/>
      <c r="O93" s="161"/>
      <c r="P93" s="161"/>
      <c r="Q93" s="161"/>
    </row>
    <row r="94" spans="1:17" ht="72.400000000000006" customHeight="1">
      <c r="A94" s="57">
        <v>78</v>
      </c>
      <c r="B94" s="112">
        <v>3624</v>
      </c>
      <c r="C94" s="120" t="s">
        <v>1343</v>
      </c>
      <c r="D94" s="118" t="s">
        <v>1344</v>
      </c>
      <c r="E94" s="121" t="s">
        <v>1345</v>
      </c>
      <c r="F94" s="153" t="str">
        <f t="shared" ref="F94:F129" si="4">HYPERLINK("http://www.gardenbulbs.ru/images/Lilium_CL/thumbnails/"&amp;C94&amp;".jpg","фото")</f>
        <v>фото</v>
      </c>
      <c r="G94" s="154"/>
      <c r="H94" s="137" t="s">
        <v>1346</v>
      </c>
      <c r="I94" s="119">
        <v>110</v>
      </c>
      <c r="J94" s="115" t="s">
        <v>535</v>
      </c>
      <c r="K94" s="109">
        <v>5</v>
      </c>
      <c r="L94" s="134">
        <v>140.9</v>
      </c>
      <c r="M94" s="113"/>
      <c r="N94" s="136"/>
      <c r="O94" s="68">
        <f t="shared" ref="O94:O129" si="5">IF(ISERROR(L94*N94),0,L94*N94)</f>
        <v>0</v>
      </c>
      <c r="P94" s="129">
        <v>4607109971086</v>
      </c>
      <c r="Q94" s="117"/>
    </row>
    <row r="95" spans="1:17" ht="71.650000000000006" customHeight="1">
      <c r="A95" s="57">
        <v>79</v>
      </c>
      <c r="B95" s="112">
        <v>2765</v>
      </c>
      <c r="C95" s="120" t="s">
        <v>650</v>
      </c>
      <c r="D95" s="118" t="s">
        <v>127</v>
      </c>
      <c r="E95" s="121" t="s">
        <v>126</v>
      </c>
      <c r="F95" s="153" t="str">
        <f t="shared" si="4"/>
        <v>фото</v>
      </c>
      <c r="G95" s="154"/>
      <c r="H95" s="137" t="s">
        <v>128</v>
      </c>
      <c r="I95" s="119">
        <v>60</v>
      </c>
      <c r="J95" s="115" t="s">
        <v>535</v>
      </c>
      <c r="K95" s="109">
        <v>3</v>
      </c>
      <c r="L95" s="134">
        <v>104</v>
      </c>
      <c r="M95" s="113"/>
      <c r="N95" s="136"/>
      <c r="O95" s="68">
        <f t="shared" si="5"/>
        <v>0</v>
      </c>
      <c r="P95" s="129">
        <v>4607109960493</v>
      </c>
      <c r="Q95" s="117"/>
    </row>
    <row r="96" spans="1:17" ht="71.650000000000006" customHeight="1">
      <c r="A96" s="57">
        <v>80</v>
      </c>
      <c r="B96" s="112">
        <v>172</v>
      </c>
      <c r="C96" s="120" t="s">
        <v>1728</v>
      </c>
      <c r="D96" s="118" t="s">
        <v>1729</v>
      </c>
      <c r="E96" s="121" t="s">
        <v>1730</v>
      </c>
      <c r="F96" s="153" t="str">
        <f t="shared" si="4"/>
        <v>фото</v>
      </c>
      <c r="G96" s="154"/>
      <c r="H96" s="137" t="s">
        <v>1731</v>
      </c>
      <c r="I96" s="119">
        <v>100</v>
      </c>
      <c r="J96" s="115" t="s">
        <v>535</v>
      </c>
      <c r="K96" s="109">
        <v>5</v>
      </c>
      <c r="L96" s="134">
        <v>168.3</v>
      </c>
      <c r="M96" s="113"/>
      <c r="N96" s="136"/>
      <c r="O96" s="68">
        <f t="shared" si="5"/>
        <v>0</v>
      </c>
      <c r="P96" s="129">
        <v>4607109960332</v>
      </c>
      <c r="Q96" s="117"/>
    </row>
    <row r="97" spans="1:17" ht="64.7" customHeight="1">
      <c r="A97" s="57">
        <v>81</v>
      </c>
      <c r="B97" s="112">
        <v>6395</v>
      </c>
      <c r="C97" s="120" t="s">
        <v>984</v>
      </c>
      <c r="D97" s="118" t="s">
        <v>985</v>
      </c>
      <c r="E97" s="121" t="s">
        <v>986</v>
      </c>
      <c r="F97" s="153" t="str">
        <f t="shared" si="4"/>
        <v>фото</v>
      </c>
      <c r="G97" s="154"/>
      <c r="H97" s="137" t="s">
        <v>987</v>
      </c>
      <c r="I97" s="119">
        <v>60</v>
      </c>
      <c r="J97" s="115" t="s">
        <v>533</v>
      </c>
      <c r="K97" s="109">
        <v>5</v>
      </c>
      <c r="L97" s="134">
        <v>135.19999999999999</v>
      </c>
      <c r="M97" s="113"/>
      <c r="N97" s="136"/>
      <c r="O97" s="68">
        <f t="shared" si="5"/>
        <v>0</v>
      </c>
      <c r="P97" s="129">
        <v>4607109931851</v>
      </c>
      <c r="Q97" s="117"/>
    </row>
    <row r="98" spans="1:17" ht="62.85" customHeight="1">
      <c r="A98" s="57">
        <v>82</v>
      </c>
      <c r="B98" s="112">
        <v>4324</v>
      </c>
      <c r="C98" s="120" t="s">
        <v>918</v>
      </c>
      <c r="D98" s="118" t="s">
        <v>10</v>
      </c>
      <c r="E98" s="121" t="s">
        <v>11</v>
      </c>
      <c r="F98" s="153" t="str">
        <f t="shared" si="4"/>
        <v>фото</v>
      </c>
      <c r="G98" s="154"/>
      <c r="H98" s="137" t="s">
        <v>12</v>
      </c>
      <c r="I98" s="119">
        <v>100</v>
      </c>
      <c r="J98" s="115" t="s">
        <v>533</v>
      </c>
      <c r="K98" s="109">
        <v>5</v>
      </c>
      <c r="L98" s="134">
        <v>140</v>
      </c>
      <c r="M98" s="113"/>
      <c r="N98" s="136"/>
      <c r="O98" s="68">
        <f t="shared" si="5"/>
        <v>0</v>
      </c>
      <c r="P98" s="129">
        <v>4607109987452</v>
      </c>
      <c r="Q98" s="117"/>
    </row>
    <row r="99" spans="1:17" ht="62.85" customHeight="1">
      <c r="A99" s="57">
        <v>83</v>
      </c>
      <c r="B99" s="112">
        <v>7036</v>
      </c>
      <c r="C99" s="120" t="s">
        <v>1347</v>
      </c>
      <c r="D99" s="118" t="s">
        <v>1348</v>
      </c>
      <c r="E99" s="121" t="s">
        <v>1349</v>
      </c>
      <c r="F99" s="153" t="str">
        <f t="shared" si="4"/>
        <v>фото</v>
      </c>
      <c r="G99" s="154"/>
      <c r="H99" s="137" t="s">
        <v>1350</v>
      </c>
      <c r="I99" s="119">
        <v>100</v>
      </c>
      <c r="J99" s="115" t="s">
        <v>535</v>
      </c>
      <c r="K99" s="109">
        <v>5</v>
      </c>
      <c r="L99" s="134">
        <v>206.2</v>
      </c>
      <c r="M99" s="113"/>
      <c r="N99" s="136"/>
      <c r="O99" s="68">
        <f t="shared" si="5"/>
        <v>0</v>
      </c>
      <c r="P99" s="129">
        <v>4607109946800</v>
      </c>
      <c r="Q99" s="117"/>
    </row>
    <row r="100" spans="1:17" ht="66.95" customHeight="1">
      <c r="A100" s="57">
        <v>84</v>
      </c>
      <c r="B100" s="112">
        <v>4325</v>
      </c>
      <c r="C100" s="120" t="s">
        <v>1732</v>
      </c>
      <c r="D100" s="118" t="s">
        <v>1733</v>
      </c>
      <c r="E100" s="121" t="s">
        <v>1734</v>
      </c>
      <c r="F100" s="153" t="str">
        <f t="shared" si="4"/>
        <v>фото</v>
      </c>
      <c r="G100" s="154"/>
      <c r="H100" s="137" t="s">
        <v>1735</v>
      </c>
      <c r="I100" s="119">
        <v>100</v>
      </c>
      <c r="J100" s="115" t="s">
        <v>535</v>
      </c>
      <c r="K100" s="109">
        <v>5</v>
      </c>
      <c r="L100" s="134">
        <v>206.2</v>
      </c>
      <c r="M100" s="113"/>
      <c r="N100" s="136"/>
      <c r="O100" s="68">
        <f t="shared" si="5"/>
        <v>0</v>
      </c>
      <c r="P100" s="129">
        <v>4607109987469</v>
      </c>
      <c r="Q100" s="117"/>
    </row>
    <row r="101" spans="1:17" ht="66.95" customHeight="1">
      <c r="A101" s="57">
        <v>85</v>
      </c>
      <c r="B101" s="112">
        <v>7037</v>
      </c>
      <c r="C101" s="120" t="s">
        <v>988</v>
      </c>
      <c r="D101" s="118" t="s">
        <v>989</v>
      </c>
      <c r="E101" s="121" t="s">
        <v>990</v>
      </c>
      <c r="F101" s="153" t="str">
        <f t="shared" si="4"/>
        <v>фото</v>
      </c>
      <c r="G101" s="154"/>
      <c r="H101" s="137" t="s">
        <v>991</v>
      </c>
      <c r="I101" s="119">
        <v>110</v>
      </c>
      <c r="J101" s="115" t="s">
        <v>535</v>
      </c>
      <c r="K101" s="109">
        <v>5</v>
      </c>
      <c r="L101" s="134">
        <v>206.2</v>
      </c>
      <c r="M101" s="113"/>
      <c r="N101" s="136"/>
      <c r="O101" s="68">
        <f t="shared" si="5"/>
        <v>0</v>
      </c>
      <c r="P101" s="129">
        <v>4607109946817</v>
      </c>
      <c r="Q101" s="117"/>
    </row>
    <row r="102" spans="1:17" ht="71.650000000000006" customHeight="1">
      <c r="A102" s="57">
        <v>86</v>
      </c>
      <c r="B102" s="112">
        <v>1536</v>
      </c>
      <c r="C102" s="120" t="s">
        <v>1736</v>
      </c>
      <c r="D102" s="118" t="s">
        <v>1737</v>
      </c>
      <c r="E102" s="121" t="s">
        <v>1738</v>
      </c>
      <c r="F102" s="153" t="str">
        <f t="shared" si="4"/>
        <v>фото</v>
      </c>
      <c r="G102" s="154"/>
      <c r="H102" s="137" t="s">
        <v>1739</v>
      </c>
      <c r="I102" s="119">
        <v>60</v>
      </c>
      <c r="J102" s="115" t="s">
        <v>535</v>
      </c>
      <c r="K102" s="109">
        <v>5</v>
      </c>
      <c r="L102" s="134">
        <v>177.8</v>
      </c>
      <c r="M102" s="113"/>
      <c r="N102" s="136"/>
      <c r="O102" s="68">
        <f t="shared" si="5"/>
        <v>0</v>
      </c>
      <c r="P102" s="129">
        <v>4607109963678</v>
      </c>
      <c r="Q102" s="117"/>
    </row>
    <row r="103" spans="1:17" ht="71.650000000000006" customHeight="1">
      <c r="A103" s="57">
        <v>87</v>
      </c>
      <c r="B103" s="112">
        <v>2768</v>
      </c>
      <c r="C103" s="120" t="s">
        <v>992</v>
      </c>
      <c r="D103" s="118" t="s">
        <v>993</v>
      </c>
      <c r="E103" s="121" t="s">
        <v>994</v>
      </c>
      <c r="F103" s="153" t="str">
        <f t="shared" si="4"/>
        <v>фото</v>
      </c>
      <c r="G103" s="154"/>
      <c r="H103" s="137" t="s">
        <v>995</v>
      </c>
      <c r="I103" s="119">
        <v>90</v>
      </c>
      <c r="J103" s="115" t="s">
        <v>535</v>
      </c>
      <c r="K103" s="109">
        <v>5</v>
      </c>
      <c r="L103" s="134">
        <v>173.1</v>
      </c>
      <c r="M103" s="113"/>
      <c r="N103" s="136"/>
      <c r="O103" s="68">
        <f t="shared" si="5"/>
        <v>0</v>
      </c>
      <c r="P103" s="129">
        <v>4607109960554</v>
      </c>
      <c r="Q103" s="117"/>
    </row>
    <row r="104" spans="1:17" ht="72.400000000000006" customHeight="1">
      <c r="A104" s="57">
        <v>88</v>
      </c>
      <c r="B104" s="112">
        <v>174</v>
      </c>
      <c r="C104" s="120" t="s">
        <v>1740</v>
      </c>
      <c r="D104" s="118" t="s">
        <v>1741</v>
      </c>
      <c r="E104" s="121" t="s">
        <v>1742</v>
      </c>
      <c r="F104" s="153" t="str">
        <f t="shared" si="4"/>
        <v>фото</v>
      </c>
      <c r="G104" s="154"/>
      <c r="H104" s="137" t="s">
        <v>1743</v>
      </c>
      <c r="I104" s="119">
        <v>100</v>
      </c>
      <c r="J104" s="115" t="s">
        <v>535</v>
      </c>
      <c r="K104" s="109">
        <v>5</v>
      </c>
      <c r="L104" s="134">
        <v>173.1</v>
      </c>
      <c r="M104" s="113"/>
      <c r="N104" s="136"/>
      <c r="O104" s="68">
        <f t="shared" si="5"/>
        <v>0</v>
      </c>
      <c r="P104" s="129">
        <v>4607109960356</v>
      </c>
      <c r="Q104" s="117"/>
    </row>
    <row r="105" spans="1:17" ht="66.95" customHeight="1">
      <c r="A105" s="57">
        <v>89</v>
      </c>
      <c r="B105" s="112">
        <v>7099</v>
      </c>
      <c r="C105" s="120" t="s">
        <v>919</v>
      </c>
      <c r="D105" s="130" t="s">
        <v>13</v>
      </c>
      <c r="E105" s="131" t="s">
        <v>14</v>
      </c>
      <c r="F105" s="167" t="str">
        <f t="shared" si="4"/>
        <v>фото</v>
      </c>
      <c r="G105" s="168"/>
      <c r="H105" s="139" t="s">
        <v>15</v>
      </c>
      <c r="I105" s="132">
        <v>110</v>
      </c>
      <c r="J105" s="133" t="s">
        <v>535</v>
      </c>
      <c r="K105" s="138">
        <v>5</v>
      </c>
      <c r="L105" s="135">
        <v>163.6</v>
      </c>
      <c r="M105" s="114" t="s">
        <v>1655</v>
      </c>
      <c r="N105" s="136"/>
      <c r="O105" s="68">
        <f t="shared" si="5"/>
        <v>0</v>
      </c>
      <c r="P105" s="129">
        <v>4607109987483</v>
      </c>
      <c r="Q105" s="117"/>
    </row>
    <row r="106" spans="1:17" ht="68.650000000000006" customHeight="1">
      <c r="A106" s="57">
        <v>90</v>
      </c>
      <c r="B106" s="112">
        <v>476</v>
      </c>
      <c r="C106" s="120" t="s">
        <v>1744</v>
      </c>
      <c r="D106" s="118" t="s">
        <v>1745</v>
      </c>
      <c r="E106" s="121" t="s">
        <v>1746</v>
      </c>
      <c r="F106" s="153" t="str">
        <f t="shared" si="4"/>
        <v>фото</v>
      </c>
      <c r="G106" s="154"/>
      <c r="H106" s="137" t="s">
        <v>1747</v>
      </c>
      <c r="I106" s="119">
        <v>45</v>
      </c>
      <c r="J106" s="115" t="s">
        <v>535</v>
      </c>
      <c r="K106" s="109">
        <v>5</v>
      </c>
      <c r="L106" s="134">
        <v>165.5</v>
      </c>
      <c r="M106" s="113"/>
      <c r="N106" s="136"/>
      <c r="O106" s="68">
        <f t="shared" si="5"/>
        <v>0</v>
      </c>
      <c r="P106" s="129">
        <v>4607109930397</v>
      </c>
      <c r="Q106" s="117" t="s">
        <v>1303</v>
      </c>
    </row>
    <row r="107" spans="1:17" ht="71.650000000000006" customHeight="1">
      <c r="A107" s="57">
        <v>91</v>
      </c>
      <c r="B107" s="112">
        <v>2766</v>
      </c>
      <c r="C107" s="120" t="s">
        <v>651</v>
      </c>
      <c r="D107" s="118" t="s">
        <v>133</v>
      </c>
      <c r="E107" s="121" t="s">
        <v>132</v>
      </c>
      <c r="F107" s="153" t="str">
        <f t="shared" si="4"/>
        <v>фото</v>
      </c>
      <c r="G107" s="154"/>
      <c r="H107" s="137" t="s">
        <v>134</v>
      </c>
      <c r="I107" s="119">
        <v>100</v>
      </c>
      <c r="J107" s="115" t="s">
        <v>535</v>
      </c>
      <c r="K107" s="109">
        <v>5</v>
      </c>
      <c r="L107" s="134">
        <v>173.1</v>
      </c>
      <c r="M107" s="113"/>
      <c r="N107" s="136"/>
      <c r="O107" s="68">
        <f t="shared" si="5"/>
        <v>0</v>
      </c>
      <c r="P107" s="129">
        <v>4607109967867</v>
      </c>
      <c r="Q107" s="117"/>
    </row>
    <row r="108" spans="1:17" ht="72.400000000000006" customHeight="1">
      <c r="A108" s="57">
        <v>92</v>
      </c>
      <c r="B108" s="112">
        <v>2987</v>
      </c>
      <c r="C108" s="120" t="s">
        <v>997</v>
      </c>
      <c r="D108" s="118" t="s">
        <v>998</v>
      </c>
      <c r="E108" s="121" t="s">
        <v>999</v>
      </c>
      <c r="F108" s="153" t="str">
        <f t="shared" si="4"/>
        <v>фото</v>
      </c>
      <c r="G108" s="154"/>
      <c r="H108" s="137" t="s">
        <v>1000</v>
      </c>
      <c r="I108" s="119">
        <v>45</v>
      </c>
      <c r="J108" s="115" t="s">
        <v>533</v>
      </c>
      <c r="K108" s="109">
        <v>5</v>
      </c>
      <c r="L108" s="134">
        <v>111.6</v>
      </c>
      <c r="M108" s="113"/>
      <c r="N108" s="136"/>
      <c r="O108" s="68">
        <f t="shared" si="5"/>
        <v>0</v>
      </c>
      <c r="P108" s="129">
        <v>4607109961148</v>
      </c>
      <c r="Q108" s="117"/>
    </row>
    <row r="109" spans="1:17" ht="72.400000000000006" customHeight="1">
      <c r="A109" s="57">
        <v>93</v>
      </c>
      <c r="B109" s="112">
        <v>2774</v>
      </c>
      <c r="C109" s="120" t="s">
        <v>652</v>
      </c>
      <c r="D109" s="130" t="s">
        <v>130</v>
      </c>
      <c r="E109" s="131" t="s">
        <v>129</v>
      </c>
      <c r="F109" s="167" t="str">
        <f t="shared" si="4"/>
        <v>фото</v>
      </c>
      <c r="G109" s="168"/>
      <c r="H109" s="139" t="s">
        <v>131</v>
      </c>
      <c r="I109" s="132">
        <v>100</v>
      </c>
      <c r="J109" s="133" t="s">
        <v>535</v>
      </c>
      <c r="K109" s="138">
        <v>5</v>
      </c>
      <c r="L109" s="135">
        <v>163.6</v>
      </c>
      <c r="M109" s="114" t="s">
        <v>1655</v>
      </c>
      <c r="N109" s="136"/>
      <c r="O109" s="68">
        <f t="shared" si="5"/>
        <v>0</v>
      </c>
      <c r="P109" s="129">
        <v>4607109961797</v>
      </c>
      <c r="Q109" s="117"/>
    </row>
    <row r="110" spans="1:17" ht="71.650000000000006" customHeight="1">
      <c r="A110" s="57">
        <v>94</v>
      </c>
      <c r="B110" s="112">
        <v>2767</v>
      </c>
      <c r="C110" s="120" t="s">
        <v>653</v>
      </c>
      <c r="D110" s="118" t="s">
        <v>136</v>
      </c>
      <c r="E110" s="121" t="s">
        <v>135</v>
      </c>
      <c r="F110" s="153" t="str">
        <f t="shared" si="4"/>
        <v>фото</v>
      </c>
      <c r="G110" s="154"/>
      <c r="H110" s="137" t="s">
        <v>137</v>
      </c>
      <c r="I110" s="119">
        <v>70</v>
      </c>
      <c r="J110" s="115" t="s">
        <v>535</v>
      </c>
      <c r="K110" s="109">
        <v>5</v>
      </c>
      <c r="L110" s="134">
        <v>187.3</v>
      </c>
      <c r="M110" s="113"/>
      <c r="N110" s="136"/>
      <c r="O110" s="68">
        <f t="shared" si="5"/>
        <v>0</v>
      </c>
      <c r="P110" s="129">
        <v>4607109967874</v>
      </c>
      <c r="Q110" s="117"/>
    </row>
    <row r="111" spans="1:17" ht="71.650000000000006" customHeight="1">
      <c r="A111" s="57">
        <v>95</v>
      </c>
      <c r="B111" s="112">
        <v>178</v>
      </c>
      <c r="C111" s="120" t="s">
        <v>654</v>
      </c>
      <c r="D111" s="118" t="s">
        <v>139</v>
      </c>
      <c r="E111" s="121" t="s">
        <v>138</v>
      </c>
      <c r="F111" s="153" t="str">
        <f t="shared" si="4"/>
        <v>фото</v>
      </c>
      <c r="G111" s="154"/>
      <c r="H111" s="137" t="s">
        <v>140</v>
      </c>
      <c r="I111" s="119">
        <v>70</v>
      </c>
      <c r="J111" s="115" t="s">
        <v>533</v>
      </c>
      <c r="K111" s="109">
        <v>10</v>
      </c>
      <c r="L111" s="134">
        <v>234.6</v>
      </c>
      <c r="M111" s="113"/>
      <c r="N111" s="136"/>
      <c r="O111" s="68">
        <f t="shared" si="5"/>
        <v>0</v>
      </c>
      <c r="P111" s="129">
        <v>4607109960394</v>
      </c>
      <c r="Q111" s="117"/>
    </row>
    <row r="112" spans="1:17" ht="69.95" customHeight="1">
      <c r="A112" s="57">
        <v>96</v>
      </c>
      <c r="B112" s="112">
        <v>6396</v>
      </c>
      <c r="C112" s="120" t="s">
        <v>1001</v>
      </c>
      <c r="D112" s="118" t="s">
        <v>1002</v>
      </c>
      <c r="E112" s="121" t="s">
        <v>1003</v>
      </c>
      <c r="F112" s="153" t="str">
        <f t="shared" si="4"/>
        <v>фото</v>
      </c>
      <c r="G112" s="154"/>
      <c r="H112" s="137" t="s">
        <v>1004</v>
      </c>
      <c r="I112" s="119">
        <v>60</v>
      </c>
      <c r="J112" s="115" t="s">
        <v>533</v>
      </c>
      <c r="K112" s="109">
        <v>7</v>
      </c>
      <c r="L112" s="134">
        <v>186.3</v>
      </c>
      <c r="M112" s="113"/>
      <c r="N112" s="136"/>
      <c r="O112" s="68">
        <f t="shared" si="5"/>
        <v>0</v>
      </c>
      <c r="P112" s="129">
        <v>4607109931844</v>
      </c>
      <c r="Q112" s="117"/>
    </row>
    <row r="113" spans="1:17" ht="71.650000000000006" customHeight="1">
      <c r="A113" s="57">
        <v>97</v>
      </c>
      <c r="B113" s="112">
        <v>156</v>
      </c>
      <c r="C113" s="120" t="s">
        <v>1748</v>
      </c>
      <c r="D113" s="118" t="s">
        <v>1749</v>
      </c>
      <c r="E113" s="121" t="s">
        <v>1750</v>
      </c>
      <c r="F113" s="153" t="str">
        <f t="shared" si="4"/>
        <v>фото</v>
      </c>
      <c r="G113" s="154"/>
      <c r="H113" s="137" t="s">
        <v>1751</v>
      </c>
      <c r="I113" s="119">
        <v>110</v>
      </c>
      <c r="J113" s="115" t="s">
        <v>535</v>
      </c>
      <c r="K113" s="109">
        <v>5</v>
      </c>
      <c r="L113" s="134">
        <v>173.1</v>
      </c>
      <c r="M113" s="113"/>
      <c r="N113" s="136"/>
      <c r="O113" s="68">
        <f t="shared" si="5"/>
        <v>0</v>
      </c>
      <c r="P113" s="129">
        <v>4607109960158</v>
      </c>
      <c r="Q113" s="117"/>
    </row>
    <row r="114" spans="1:17" ht="72.400000000000006" customHeight="1">
      <c r="A114" s="57">
        <v>98</v>
      </c>
      <c r="B114" s="112">
        <v>1455</v>
      </c>
      <c r="C114" s="120" t="s">
        <v>655</v>
      </c>
      <c r="D114" s="130" t="s">
        <v>142</v>
      </c>
      <c r="E114" s="131" t="s">
        <v>141</v>
      </c>
      <c r="F114" s="167" t="str">
        <f t="shared" si="4"/>
        <v>фото</v>
      </c>
      <c r="G114" s="168"/>
      <c r="H114" s="139" t="s">
        <v>143</v>
      </c>
      <c r="I114" s="132">
        <v>120</v>
      </c>
      <c r="J114" s="133" t="s">
        <v>535</v>
      </c>
      <c r="K114" s="138">
        <v>5</v>
      </c>
      <c r="L114" s="135">
        <v>163.6</v>
      </c>
      <c r="M114" s="114" t="s">
        <v>1655</v>
      </c>
      <c r="N114" s="136"/>
      <c r="O114" s="68">
        <f t="shared" si="5"/>
        <v>0</v>
      </c>
      <c r="P114" s="129">
        <v>4607109960165</v>
      </c>
      <c r="Q114" s="117"/>
    </row>
    <row r="115" spans="1:17" ht="65.650000000000006" customHeight="1">
      <c r="A115" s="57">
        <v>99</v>
      </c>
      <c r="B115" s="112">
        <v>3456</v>
      </c>
      <c r="C115" s="120" t="s">
        <v>1752</v>
      </c>
      <c r="D115" s="118" t="s">
        <v>1753</v>
      </c>
      <c r="E115" s="121" t="s">
        <v>1754</v>
      </c>
      <c r="F115" s="153" t="str">
        <f t="shared" si="4"/>
        <v>фото</v>
      </c>
      <c r="G115" s="154"/>
      <c r="H115" s="137" t="s">
        <v>1755</v>
      </c>
      <c r="I115" s="119">
        <v>100</v>
      </c>
      <c r="J115" s="115" t="s">
        <v>535</v>
      </c>
      <c r="K115" s="109">
        <v>5</v>
      </c>
      <c r="L115" s="134">
        <v>173.1</v>
      </c>
      <c r="M115" s="113"/>
      <c r="N115" s="136"/>
      <c r="O115" s="68">
        <f t="shared" si="5"/>
        <v>0</v>
      </c>
      <c r="P115" s="129">
        <v>4607109930380</v>
      </c>
      <c r="Q115" s="117" t="s">
        <v>1303</v>
      </c>
    </row>
    <row r="116" spans="1:17" ht="71.650000000000006" customHeight="1">
      <c r="A116" s="57">
        <v>100</v>
      </c>
      <c r="B116" s="112">
        <v>1481</v>
      </c>
      <c r="C116" s="120" t="s">
        <v>656</v>
      </c>
      <c r="D116" s="118" t="s">
        <v>145</v>
      </c>
      <c r="E116" s="121" t="s">
        <v>144</v>
      </c>
      <c r="F116" s="153" t="str">
        <f t="shared" si="4"/>
        <v>фото</v>
      </c>
      <c r="G116" s="154"/>
      <c r="H116" s="137" t="s">
        <v>146</v>
      </c>
      <c r="I116" s="119">
        <v>60</v>
      </c>
      <c r="J116" s="115" t="s">
        <v>535</v>
      </c>
      <c r="K116" s="109">
        <v>5</v>
      </c>
      <c r="L116" s="134">
        <v>173.1</v>
      </c>
      <c r="M116" s="113"/>
      <c r="N116" s="136"/>
      <c r="O116" s="68">
        <f t="shared" si="5"/>
        <v>0</v>
      </c>
      <c r="P116" s="129">
        <v>4607109963715</v>
      </c>
      <c r="Q116" s="117"/>
    </row>
    <row r="117" spans="1:17" ht="66.95" customHeight="1">
      <c r="A117" s="57">
        <v>101</v>
      </c>
      <c r="B117" s="112">
        <v>9396</v>
      </c>
      <c r="C117" s="120" t="s">
        <v>1756</v>
      </c>
      <c r="D117" s="118" t="s">
        <v>1757</v>
      </c>
      <c r="E117" s="121" t="s">
        <v>1758</v>
      </c>
      <c r="F117" s="153" t="str">
        <f t="shared" si="4"/>
        <v>фото</v>
      </c>
      <c r="G117" s="154"/>
      <c r="H117" s="137" t="s">
        <v>1759</v>
      </c>
      <c r="I117" s="119">
        <v>60</v>
      </c>
      <c r="J117" s="115" t="s">
        <v>533</v>
      </c>
      <c r="K117" s="109">
        <v>5</v>
      </c>
      <c r="L117" s="134">
        <v>140</v>
      </c>
      <c r="M117" s="113"/>
      <c r="N117" s="136"/>
      <c r="O117" s="68">
        <f t="shared" si="5"/>
        <v>0</v>
      </c>
      <c r="P117" s="129">
        <v>4607109989494</v>
      </c>
      <c r="Q117" s="117" t="s">
        <v>1677</v>
      </c>
    </row>
    <row r="118" spans="1:17" ht="71.650000000000006" customHeight="1">
      <c r="A118" s="57">
        <v>102</v>
      </c>
      <c r="B118" s="112">
        <v>442</v>
      </c>
      <c r="C118" s="120" t="s">
        <v>1760</v>
      </c>
      <c r="D118" s="118" t="s">
        <v>1761</v>
      </c>
      <c r="E118" s="121" t="s">
        <v>1762</v>
      </c>
      <c r="F118" s="153" t="str">
        <f t="shared" si="4"/>
        <v>фото</v>
      </c>
      <c r="G118" s="154"/>
      <c r="H118" s="137" t="s">
        <v>1763</v>
      </c>
      <c r="I118" s="119">
        <v>105</v>
      </c>
      <c r="J118" s="115" t="s">
        <v>535</v>
      </c>
      <c r="K118" s="109">
        <v>7</v>
      </c>
      <c r="L118" s="134">
        <v>206.2</v>
      </c>
      <c r="M118" s="113"/>
      <c r="N118" s="136"/>
      <c r="O118" s="68">
        <f t="shared" si="5"/>
        <v>0</v>
      </c>
      <c r="P118" s="129">
        <v>4607109962336</v>
      </c>
      <c r="Q118" s="117"/>
    </row>
    <row r="119" spans="1:17" ht="71.650000000000006" customHeight="1">
      <c r="A119" s="57">
        <v>103</v>
      </c>
      <c r="B119" s="112">
        <v>1485</v>
      </c>
      <c r="C119" s="120" t="s">
        <v>657</v>
      </c>
      <c r="D119" s="118" t="s">
        <v>148</v>
      </c>
      <c r="E119" s="121" t="s">
        <v>147</v>
      </c>
      <c r="F119" s="153" t="str">
        <f t="shared" si="4"/>
        <v>фото</v>
      </c>
      <c r="G119" s="154"/>
      <c r="H119" s="137" t="s">
        <v>149</v>
      </c>
      <c r="I119" s="119">
        <v>60</v>
      </c>
      <c r="J119" s="115" t="s">
        <v>535</v>
      </c>
      <c r="K119" s="109">
        <v>5</v>
      </c>
      <c r="L119" s="134">
        <v>173.1</v>
      </c>
      <c r="M119" s="113"/>
      <c r="N119" s="136"/>
      <c r="O119" s="68">
        <f t="shared" si="5"/>
        <v>0</v>
      </c>
      <c r="P119" s="129">
        <v>4607109963722</v>
      </c>
      <c r="Q119" s="117"/>
    </row>
    <row r="120" spans="1:17" ht="71.650000000000006" customHeight="1">
      <c r="A120" s="57">
        <v>104</v>
      </c>
      <c r="B120" s="112">
        <v>5750</v>
      </c>
      <c r="C120" s="120" t="s">
        <v>658</v>
      </c>
      <c r="D120" s="130" t="s">
        <v>151</v>
      </c>
      <c r="E120" s="131" t="s">
        <v>150</v>
      </c>
      <c r="F120" s="167" t="str">
        <f t="shared" si="4"/>
        <v>фото</v>
      </c>
      <c r="G120" s="168"/>
      <c r="H120" s="139" t="s">
        <v>152</v>
      </c>
      <c r="I120" s="132">
        <v>60</v>
      </c>
      <c r="J120" s="133" t="s">
        <v>535</v>
      </c>
      <c r="K120" s="138">
        <v>5</v>
      </c>
      <c r="L120" s="135">
        <v>220.4</v>
      </c>
      <c r="M120" s="114" t="s">
        <v>1655</v>
      </c>
      <c r="N120" s="136"/>
      <c r="O120" s="68">
        <f t="shared" si="5"/>
        <v>0</v>
      </c>
      <c r="P120" s="129">
        <v>4607109963739</v>
      </c>
      <c r="Q120" s="117"/>
    </row>
    <row r="121" spans="1:17" ht="71.650000000000006" customHeight="1">
      <c r="A121" s="57">
        <v>105</v>
      </c>
      <c r="B121" s="112">
        <v>2828</v>
      </c>
      <c r="C121" s="120" t="s">
        <v>1351</v>
      </c>
      <c r="D121" s="130" t="s">
        <v>1352</v>
      </c>
      <c r="E121" s="131" t="s">
        <v>1353</v>
      </c>
      <c r="F121" s="167" t="str">
        <f t="shared" si="4"/>
        <v>фото</v>
      </c>
      <c r="G121" s="168"/>
      <c r="H121" s="139" t="s">
        <v>1354</v>
      </c>
      <c r="I121" s="132">
        <v>80</v>
      </c>
      <c r="J121" s="133" t="s">
        <v>535</v>
      </c>
      <c r="K121" s="138">
        <v>7</v>
      </c>
      <c r="L121" s="135">
        <v>226</v>
      </c>
      <c r="M121" s="114" t="s">
        <v>1655</v>
      </c>
      <c r="N121" s="136"/>
      <c r="O121" s="68">
        <f t="shared" si="5"/>
        <v>0</v>
      </c>
      <c r="P121" s="129">
        <v>4607109963753</v>
      </c>
      <c r="Q121" s="117"/>
    </row>
    <row r="122" spans="1:17" ht="67.150000000000006" customHeight="1">
      <c r="A122" s="57">
        <v>106</v>
      </c>
      <c r="B122" s="112">
        <v>9397</v>
      </c>
      <c r="C122" s="120" t="s">
        <v>1764</v>
      </c>
      <c r="D122" s="118" t="s">
        <v>1765</v>
      </c>
      <c r="E122" s="121" t="s">
        <v>1766</v>
      </c>
      <c r="F122" s="153" t="str">
        <f t="shared" si="4"/>
        <v>фото</v>
      </c>
      <c r="G122" s="154"/>
      <c r="H122" s="137" t="s">
        <v>1767</v>
      </c>
      <c r="I122" s="119">
        <v>50</v>
      </c>
      <c r="J122" s="115" t="s">
        <v>533</v>
      </c>
      <c r="K122" s="109">
        <v>10</v>
      </c>
      <c r="L122" s="134">
        <v>253.5</v>
      </c>
      <c r="M122" s="113"/>
      <c r="N122" s="136"/>
      <c r="O122" s="68">
        <f t="shared" si="5"/>
        <v>0</v>
      </c>
      <c r="P122" s="129">
        <v>4607109969908</v>
      </c>
      <c r="Q122" s="117" t="s">
        <v>1677</v>
      </c>
    </row>
    <row r="123" spans="1:17" ht="69.95" customHeight="1">
      <c r="A123" s="57">
        <v>107</v>
      </c>
      <c r="B123" s="112">
        <v>6397</v>
      </c>
      <c r="C123" s="120" t="s">
        <v>1005</v>
      </c>
      <c r="D123" s="118" t="s">
        <v>1006</v>
      </c>
      <c r="E123" s="121" t="s">
        <v>1007</v>
      </c>
      <c r="F123" s="153" t="str">
        <f t="shared" si="4"/>
        <v>фото</v>
      </c>
      <c r="G123" s="154"/>
      <c r="H123" s="137" t="s">
        <v>1008</v>
      </c>
      <c r="I123" s="119">
        <v>60</v>
      </c>
      <c r="J123" s="115" t="s">
        <v>535</v>
      </c>
      <c r="K123" s="109">
        <v>3</v>
      </c>
      <c r="L123" s="134">
        <v>82.4</v>
      </c>
      <c r="M123" s="113"/>
      <c r="N123" s="136"/>
      <c r="O123" s="68">
        <f t="shared" si="5"/>
        <v>0</v>
      </c>
      <c r="P123" s="129">
        <v>4607109931837</v>
      </c>
      <c r="Q123" s="117"/>
    </row>
    <row r="124" spans="1:17" ht="70.900000000000006" customHeight="1">
      <c r="A124" s="57">
        <v>108</v>
      </c>
      <c r="B124" s="112">
        <v>3225</v>
      </c>
      <c r="C124" s="120" t="s">
        <v>659</v>
      </c>
      <c r="D124" s="118" t="s">
        <v>154</v>
      </c>
      <c r="E124" s="121" t="s">
        <v>153</v>
      </c>
      <c r="F124" s="153" t="str">
        <f t="shared" si="4"/>
        <v>фото</v>
      </c>
      <c r="G124" s="154"/>
      <c r="H124" s="137" t="s">
        <v>155</v>
      </c>
      <c r="I124" s="119">
        <v>80</v>
      </c>
      <c r="J124" s="115" t="s">
        <v>535</v>
      </c>
      <c r="K124" s="109">
        <v>5</v>
      </c>
      <c r="L124" s="134">
        <v>173.1</v>
      </c>
      <c r="M124" s="113"/>
      <c r="N124" s="136"/>
      <c r="O124" s="68">
        <f t="shared" si="5"/>
        <v>0</v>
      </c>
      <c r="P124" s="129">
        <v>4607109952030</v>
      </c>
      <c r="Q124" s="117"/>
    </row>
    <row r="125" spans="1:17" ht="65.650000000000006" customHeight="1">
      <c r="A125" s="57">
        <v>109</v>
      </c>
      <c r="B125" s="112">
        <v>2962</v>
      </c>
      <c r="C125" s="120" t="s">
        <v>1768</v>
      </c>
      <c r="D125" s="118" t="s">
        <v>1769</v>
      </c>
      <c r="E125" s="121" t="s">
        <v>1770</v>
      </c>
      <c r="F125" s="153" t="str">
        <f t="shared" si="4"/>
        <v>фото</v>
      </c>
      <c r="G125" s="154"/>
      <c r="H125" s="137" t="s">
        <v>1771</v>
      </c>
      <c r="I125" s="119">
        <v>60</v>
      </c>
      <c r="J125" s="115" t="s">
        <v>535</v>
      </c>
      <c r="K125" s="109">
        <v>5</v>
      </c>
      <c r="L125" s="134">
        <v>182.5</v>
      </c>
      <c r="M125" s="113"/>
      <c r="N125" s="136"/>
      <c r="O125" s="68">
        <f t="shared" si="5"/>
        <v>0</v>
      </c>
      <c r="P125" s="129">
        <v>4607109930366</v>
      </c>
      <c r="Q125" s="117" t="s">
        <v>1303</v>
      </c>
    </row>
    <row r="126" spans="1:17" ht="66" customHeight="1">
      <c r="A126" s="57">
        <v>110</v>
      </c>
      <c r="B126" s="112">
        <v>6402</v>
      </c>
      <c r="C126" s="120" t="s">
        <v>1009</v>
      </c>
      <c r="D126" s="118" t="s">
        <v>1010</v>
      </c>
      <c r="E126" s="121" t="s">
        <v>1011</v>
      </c>
      <c r="F126" s="153" t="str">
        <f t="shared" si="4"/>
        <v>фото</v>
      </c>
      <c r="G126" s="154"/>
      <c r="H126" s="137" t="s">
        <v>1012</v>
      </c>
      <c r="I126" s="119">
        <v>70</v>
      </c>
      <c r="J126" s="115" t="s">
        <v>535</v>
      </c>
      <c r="K126" s="109">
        <v>5</v>
      </c>
      <c r="L126" s="134">
        <v>165.5</v>
      </c>
      <c r="M126" s="113"/>
      <c r="N126" s="136"/>
      <c r="O126" s="68">
        <f t="shared" si="5"/>
        <v>0</v>
      </c>
      <c r="P126" s="129">
        <v>4607109931820</v>
      </c>
      <c r="Q126" s="117"/>
    </row>
    <row r="127" spans="1:17" ht="66.95" customHeight="1">
      <c r="A127" s="57">
        <v>111</v>
      </c>
      <c r="B127" s="112">
        <v>7041</v>
      </c>
      <c r="C127" s="120" t="s">
        <v>1355</v>
      </c>
      <c r="D127" s="118" t="s">
        <v>1356</v>
      </c>
      <c r="E127" s="121" t="s">
        <v>1357</v>
      </c>
      <c r="F127" s="153" t="str">
        <f t="shared" si="4"/>
        <v>фото</v>
      </c>
      <c r="G127" s="154"/>
      <c r="H127" s="137" t="s">
        <v>996</v>
      </c>
      <c r="I127" s="119">
        <v>100</v>
      </c>
      <c r="J127" s="115" t="s">
        <v>535</v>
      </c>
      <c r="K127" s="109">
        <v>5</v>
      </c>
      <c r="L127" s="134">
        <v>173.1</v>
      </c>
      <c r="M127" s="113"/>
      <c r="N127" s="136"/>
      <c r="O127" s="68">
        <f t="shared" si="5"/>
        <v>0</v>
      </c>
      <c r="P127" s="129">
        <v>4607109946855</v>
      </c>
      <c r="Q127" s="117"/>
    </row>
    <row r="128" spans="1:17" ht="69.95" customHeight="1">
      <c r="A128" s="57">
        <v>112</v>
      </c>
      <c r="B128" s="112">
        <v>6407</v>
      </c>
      <c r="C128" s="120" t="s">
        <v>1358</v>
      </c>
      <c r="D128" s="118" t="s">
        <v>1359</v>
      </c>
      <c r="E128" s="121" t="s">
        <v>1360</v>
      </c>
      <c r="F128" s="153" t="str">
        <f t="shared" si="4"/>
        <v>фото</v>
      </c>
      <c r="G128" s="154"/>
      <c r="H128" s="137" t="s">
        <v>1361</v>
      </c>
      <c r="I128" s="119">
        <v>90</v>
      </c>
      <c r="J128" s="115" t="s">
        <v>535</v>
      </c>
      <c r="K128" s="109">
        <v>5</v>
      </c>
      <c r="L128" s="134">
        <v>173.1</v>
      </c>
      <c r="M128" s="113"/>
      <c r="N128" s="136"/>
      <c r="O128" s="68">
        <f t="shared" si="5"/>
        <v>0</v>
      </c>
      <c r="P128" s="129">
        <v>4607109931813</v>
      </c>
      <c r="Q128" s="117"/>
    </row>
    <row r="129" spans="1:17" ht="72.400000000000006" customHeight="1">
      <c r="A129" s="57">
        <v>113</v>
      </c>
      <c r="B129" s="112">
        <v>2958</v>
      </c>
      <c r="C129" s="120" t="s">
        <v>1013</v>
      </c>
      <c r="D129" s="118" t="s">
        <v>1014</v>
      </c>
      <c r="E129" s="121" t="s">
        <v>1015</v>
      </c>
      <c r="F129" s="153" t="str">
        <f t="shared" si="4"/>
        <v>фото</v>
      </c>
      <c r="G129" s="154"/>
      <c r="H129" s="137" t="s">
        <v>1016</v>
      </c>
      <c r="I129" s="119">
        <v>95</v>
      </c>
      <c r="J129" s="115" t="s">
        <v>535</v>
      </c>
      <c r="K129" s="109">
        <v>5</v>
      </c>
      <c r="L129" s="134">
        <v>144.69999999999999</v>
      </c>
      <c r="M129" s="113"/>
      <c r="N129" s="136"/>
      <c r="O129" s="68">
        <f t="shared" si="5"/>
        <v>0</v>
      </c>
      <c r="P129" s="129">
        <v>4607109979426</v>
      </c>
      <c r="Q129" s="117"/>
    </row>
    <row r="130" spans="1:17">
      <c r="A130" s="146">
        <v>114</v>
      </c>
      <c r="B130" s="172"/>
      <c r="C130" s="173"/>
      <c r="D130" s="174" t="s">
        <v>512</v>
      </c>
      <c r="E130" s="174"/>
      <c r="F130" s="116"/>
      <c r="G130" s="116"/>
      <c r="H130" s="175"/>
      <c r="I130" s="127"/>
      <c r="J130" s="176"/>
      <c r="K130" s="176"/>
      <c r="L130" s="177"/>
      <c r="M130" s="177"/>
      <c r="N130" s="177"/>
      <c r="O130" s="177"/>
      <c r="P130" s="177"/>
      <c r="Q130" s="124"/>
    </row>
    <row r="131" spans="1:17" ht="71.45" customHeight="1">
      <c r="A131" s="57">
        <v>115</v>
      </c>
      <c r="B131" s="112">
        <v>3625</v>
      </c>
      <c r="C131" s="120" t="s">
        <v>1772</v>
      </c>
      <c r="D131" s="118" t="s">
        <v>1773</v>
      </c>
      <c r="E131" s="121" t="s">
        <v>1774</v>
      </c>
      <c r="F131" s="153" t="str">
        <f t="shared" ref="F131:F135" si="6">HYPERLINK("http://www.gardenbulbs.ru/images/Lilium_CL/thumbnails/"&amp;C131&amp;".jpg","фото")</f>
        <v>фото</v>
      </c>
      <c r="G131" s="154"/>
      <c r="H131" s="137" t="s">
        <v>1775</v>
      </c>
      <c r="I131" s="119">
        <v>40</v>
      </c>
      <c r="J131" s="115" t="s">
        <v>533</v>
      </c>
      <c r="K131" s="109">
        <v>7</v>
      </c>
      <c r="L131" s="134">
        <v>153.19999999999999</v>
      </c>
      <c r="M131" s="113"/>
      <c r="N131" s="136"/>
      <c r="O131" s="68">
        <f t="shared" ref="O131:O135" si="7">IF(ISERROR(L131*N131),0,L131*N131)</f>
        <v>0</v>
      </c>
      <c r="P131" s="129">
        <v>4607109971581</v>
      </c>
      <c r="Q131" s="117"/>
    </row>
    <row r="132" spans="1:17" ht="59.1" customHeight="1">
      <c r="A132" s="57">
        <v>116</v>
      </c>
      <c r="B132" s="112">
        <v>7054</v>
      </c>
      <c r="C132" s="120" t="s">
        <v>1776</v>
      </c>
      <c r="D132" s="118" t="s">
        <v>1777</v>
      </c>
      <c r="E132" s="121" t="s">
        <v>1778</v>
      </c>
      <c r="F132" s="153" t="str">
        <f t="shared" si="6"/>
        <v>фото</v>
      </c>
      <c r="G132" s="154"/>
      <c r="H132" s="137" t="s">
        <v>538</v>
      </c>
      <c r="I132" s="119">
        <v>40</v>
      </c>
      <c r="J132" s="115" t="s">
        <v>535</v>
      </c>
      <c r="K132" s="109">
        <v>7</v>
      </c>
      <c r="L132" s="134">
        <v>153.19999999999999</v>
      </c>
      <c r="M132" s="113"/>
      <c r="N132" s="136"/>
      <c r="O132" s="68">
        <f t="shared" si="7"/>
        <v>0</v>
      </c>
      <c r="P132" s="129">
        <v>4607109946985</v>
      </c>
      <c r="Q132" s="117"/>
    </row>
    <row r="133" spans="1:17" ht="66" customHeight="1">
      <c r="A133" s="57">
        <v>117</v>
      </c>
      <c r="B133" s="112">
        <v>4330</v>
      </c>
      <c r="C133" s="120" t="s">
        <v>1362</v>
      </c>
      <c r="D133" s="118" t="s">
        <v>1363</v>
      </c>
      <c r="E133" s="121" t="s">
        <v>1364</v>
      </c>
      <c r="F133" s="153" t="str">
        <f t="shared" si="6"/>
        <v>фото</v>
      </c>
      <c r="G133" s="154"/>
      <c r="H133" s="137" t="s">
        <v>1365</v>
      </c>
      <c r="I133" s="119">
        <v>50</v>
      </c>
      <c r="J133" s="115" t="s">
        <v>533</v>
      </c>
      <c r="K133" s="109">
        <v>3</v>
      </c>
      <c r="L133" s="134">
        <v>81.3</v>
      </c>
      <c r="M133" s="113"/>
      <c r="N133" s="136"/>
      <c r="O133" s="68">
        <f t="shared" si="7"/>
        <v>0</v>
      </c>
      <c r="P133" s="129">
        <v>4607109987513</v>
      </c>
      <c r="Q133" s="117"/>
    </row>
    <row r="134" spans="1:17" ht="66.95" customHeight="1">
      <c r="A134" s="57">
        <v>118</v>
      </c>
      <c r="B134" s="112">
        <v>434</v>
      </c>
      <c r="C134" s="120" t="s">
        <v>1272</v>
      </c>
      <c r="D134" s="118" t="s">
        <v>1273</v>
      </c>
      <c r="E134" s="121" t="s">
        <v>1274</v>
      </c>
      <c r="F134" s="153" t="str">
        <f t="shared" si="6"/>
        <v>фото</v>
      </c>
      <c r="G134" s="154"/>
      <c r="H134" s="137" t="s">
        <v>1275</v>
      </c>
      <c r="I134" s="119">
        <v>50</v>
      </c>
      <c r="J134" s="115" t="s">
        <v>533</v>
      </c>
      <c r="K134" s="109">
        <v>7</v>
      </c>
      <c r="L134" s="134">
        <v>153.19999999999999</v>
      </c>
      <c r="M134" s="113"/>
      <c r="N134" s="136"/>
      <c r="O134" s="68">
        <f t="shared" si="7"/>
        <v>0</v>
      </c>
      <c r="P134" s="129">
        <v>4607109962244</v>
      </c>
      <c r="Q134" s="117"/>
    </row>
    <row r="135" spans="1:17" ht="66.95" customHeight="1">
      <c r="A135" s="57">
        <v>119</v>
      </c>
      <c r="B135" s="112">
        <v>7055</v>
      </c>
      <c r="C135" s="120" t="s">
        <v>1779</v>
      </c>
      <c r="D135" s="118" t="s">
        <v>1780</v>
      </c>
      <c r="E135" s="121" t="s">
        <v>1781</v>
      </c>
      <c r="F135" s="153" t="str">
        <f t="shared" si="6"/>
        <v>фото</v>
      </c>
      <c r="G135" s="154"/>
      <c r="H135" s="137" t="s">
        <v>213</v>
      </c>
      <c r="I135" s="119">
        <v>45</v>
      </c>
      <c r="J135" s="115" t="s">
        <v>533</v>
      </c>
      <c r="K135" s="109">
        <v>7</v>
      </c>
      <c r="L135" s="134">
        <v>146.6</v>
      </c>
      <c r="M135" s="113"/>
      <c r="N135" s="136"/>
      <c r="O135" s="68">
        <f t="shared" si="7"/>
        <v>0</v>
      </c>
      <c r="P135" s="129">
        <v>4607109946992</v>
      </c>
      <c r="Q135" s="117"/>
    </row>
    <row r="136" spans="1:17">
      <c r="A136" s="146">
        <v>120</v>
      </c>
      <c r="B136" s="162"/>
      <c r="C136" s="163"/>
      <c r="D136" s="174" t="s">
        <v>391</v>
      </c>
      <c r="E136" s="174"/>
      <c r="F136" s="116"/>
      <c r="G136" s="116"/>
      <c r="H136" s="164"/>
      <c r="I136" s="125"/>
      <c r="J136" s="165"/>
      <c r="K136" s="165"/>
      <c r="L136" s="166"/>
      <c r="M136" s="166"/>
      <c r="N136" s="166"/>
      <c r="O136" s="166"/>
      <c r="P136" s="166"/>
      <c r="Q136" s="166"/>
    </row>
    <row r="137" spans="1:17" ht="66.95" customHeight="1">
      <c r="A137" s="57">
        <v>121</v>
      </c>
      <c r="B137" s="112">
        <v>6421</v>
      </c>
      <c r="C137" s="120" t="s">
        <v>1366</v>
      </c>
      <c r="D137" s="130" t="s">
        <v>1367</v>
      </c>
      <c r="E137" s="131" t="s">
        <v>1368</v>
      </c>
      <c r="F137" s="167" t="str">
        <f t="shared" ref="F137:F139" si="8">HYPERLINK("http://www.gardenbulbs.ru/images/Lilium_CL/thumbnails/"&amp;C137&amp;".jpg","фото")</f>
        <v>фото</v>
      </c>
      <c r="G137" s="168"/>
      <c r="H137" s="139" t="s">
        <v>1369</v>
      </c>
      <c r="I137" s="132">
        <v>110</v>
      </c>
      <c r="J137" s="133" t="s">
        <v>535</v>
      </c>
      <c r="K137" s="138">
        <v>7</v>
      </c>
      <c r="L137" s="135">
        <v>226</v>
      </c>
      <c r="M137" s="114" t="s">
        <v>1655</v>
      </c>
      <c r="N137" s="136"/>
      <c r="O137" s="68">
        <f t="shared" ref="O137:O139" si="9">IF(ISERROR(L137*N137),0,L137*N137)</f>
        <v>0</v>
      </c>
      <c r="P137" s="129">
        <v>4607109947470</v>
      </c>
      <c r="Q137" s="117"/>
    </row>
    <row r="138" spans="1:17" ht="71.45" customHeight="1">
      <c r="A138" s="57">
        <v>122</v>
      </c>
      <c r="B138" s="112">
        <v>453</v>
      </c>
      <c r="C138" s="120" t="s">
        <v>751</v>
      </c>
      <c r="D138" s="118" t="s">
        <v>393</v>
      </c>
      <c r="E138" s="121" t="s">
        <v>392</v>
      </c>
      <c r="F138" s="153" t="str">
        <f t="shared" si="8"/>
        <v>фото</v>
      </c>
      <c r="G138" s="154"/>
      <c r="H138" s="137" t="s">
        <v>394</v>
      </c>
      <c r="I138" s="119">
        <v>110</v>
      </c>
      <c r="J138" s="115" t="s">
        <v>535</v>
      </c>
      <c r="K138" s="109">
        <v>5</v>
      </c>
      <c r="L138" s="134">
        <v>173.1</v>
      </c>
      <c r="M138" s="113"/>
      <c r="N138" s="136"/>
      <c r="O138" s="68">
        <f t="shared" si="9"/>
        <v>0</v>
      </c>
      <c r="P138" s="129">
        <v>4607109962091</v>
      </c>
      <c r="Q138" s="117"/>
    </row>
    <row r="139" spans="1:17" ht="66.95" customHeight="1">
      <c r="A139" s="57">
        <v>123</v>
      </c>
      <c r="B139" s="112">
        <v>7104</v>
      </c>
      <c r="C139" s="120" t="s">
        <v>1228</v>
      </c>
      <c r="D139" s="118" t="s">
        <v>607</v>
      </c>
      <c r="E139" s="121" t="s">
        <v>608</v>
      </c>
      <c r="F139" s="153" t="str">
        <f t="shared" si="8"/>
        <v>фото</v>
      </c>
      <c r="G139" s="154"/>
      <c r="H139" s="137" t="s">
        <v>162</v>
      </c>
      <c r="I139" s="119">
        <v>110</v>
      </c>
      <c r="J139" s="115" t="s">
        <v>535</v>
      </c>
      <c r="K139" s="109">
        <v>3</v>
      </c>
      <c r="L139" s="134">
        <v>87</v>
      </c>
      <c r="M139" s="113"/>
      <c r="N139" s="136"/>
      <c r="O139" s="68">
        <f t="shared" si="9"/>
        <v>0</v>
      </c>
      <c r="P139" s="129">
        <v>4607109947487</v>
      </c>
      <c r="Q139" s="117"/>
    </row>
    <row r="140" spans="1:17" ht="16.5" customHeight="1">
      <c r="A140" s="146">
        <v>124</v>
      </c>
      <c r="B140" s="178"/>
      <c r="C140" s="179"/>
      <c r="D140" s="171" t="s">
        <v>156</v>
      </c>
      <c r="E140" s="171"/>
      <c r="F140" s="122"/>
      <c r="G140" s="122"/>
      <c r="H140" s="180"/>
      <c r="I140" s="126"/>
      <c r="J140" s="181"/>
      <c r="K140" s="181"/>
      <c r="L140" s="182"/>
      <c r="M140" s="182"/>
      <c r="N140" s="182"/>
      <c r="O140" s="182"/>
      <c r="P140" s="182"/>
      <c r="Q140" s="182"/>
    </row>
    <row r="141" spans="1:17" ht="70.900000000000006" customHeight="1">
      <c r="A141" s="57">
        <v>125</v>
      </c>
      <c r="B141" s="112">
        <v>2812</v>
      </c>
      <c r="C141" s="120" t="s">
        <v>660</v>
      </c>
      <c r="D141" s="130" t="s">
        <v>183</v>
      </c>
      <c r="E141" s="131" t="s">
        <v>182</v>
      </c>
      <c r="F141" s="167" t="str">
        <f t="shared" ref="F141:F168" si="10">HYPERLINK("http://www.gardenbulbs.ru/images/Lilium_CL/thumbnails/"&amp;C141&amp;".jpg","фото")</f>
        <v>фото</v>
      </c>
      <c r="G141" s="168"/>
      <c r="H141" s="139" t="s">
        <v>157</v>
      </c>
      <c r="I141" s="132">
        <v>60</v>
      </c>
      <c r="J141" s="133" t="s">
        <v>535</v>
      </c>
      <c r="K141" s="138">
        <v>5</v>
      </c>
      <c r="L141" s="135">
        <v>267.7</v>
      </c>
      <c r="M141" s="114" t="s">
        <v>1655</v>
      </c>
      <c r="N141" s="136"/>
      <c r="O141" s="68">
        <f t="shared" ref="O141:O168" si="11">IF(ISERROR(L141*N141),0,L141*N141)</f>
        <v>0</v>
      </c>
      <c r="P141" s="129">
        <v>4607109963647</v>
      </c>
      <c r="Q141" s="117"/>
    </row>
    <row r="142" spans="1:17" ht="71.650000000000006" customHeight="1">
      <c r="A142" s="57">
        <v>126</v>
      </c>
      <c r="B142" s="112">
        <v>182</v>
      </c>
      <c r="C142" s="120" t="s">
        <v>661</v>
      </c>
      <c r="D142" s="118" t="s">
        <v>185</v>
      </c>
      <c r="E142" s="121" t="s">
        <v>184</v>
      </c>
      <c r="F142" s="153" t="str">
        <f t="shared" si="10"/>
        <v>фото</v>
      </c>
      <c r="G142" s="154"/>
      <c r="H142" s="137" t="s">
        <v>186</v>
      </c>
      <c r="I142" s="119">
        <v>60</v>
      </c>
      <c r="J142" s="115" t="s">
        <v>535</v>
      </c>
      <c r="K142" s="109">
        <v>5</v>
      </c>
      <c r="L142" s="134">
        <v>267.7</v>
      </c>
      <c r="M142" s="113"/>
      <c r="N142" s="136"/>
      <c r="O142" s="68">
        <f t="shared" si="11"/>
        <v>0</v>
      </c>
      <c r="P142" s="129">
        <v>4607109960417</v>
      </c>
      <c r="Q142" s="117"/>
    </row>
    <row r="143" spans="1:17" ht="61.9" customHeight="1">
      <c r="A143" s="57">
        <v>127</v>
      </c>
      <c r="B143" s="112">
        <v>847</v>
      </c>
      <c r="C143" s="120" t="s">
        <v>1370</v>
      </c>
      <c r="D143" s="118" t="s">
        <v>1371</v>
      </c>
      <c r="E143" s="121" t="s">
        <v>1372</v>
      </c>
      <c r="F143" s="153" t="str">
        <f t="shared" si="10"/>
        <v>фото</v>
      </c>
      <c r="G143" s="154"/>
      <c r="H143" s="137" t="s">
        <v>1373</v>
      </c>
      <c r="I143" s="119">
        <v>90</v>
      </c>
      <c r="J143" s="115" t="s">
        <v>535</v>
      </c>
      <c r="K143" s="109">
        <v>5</v>
      </c>
      <c r="L143" s="134">
        <v>267.7</v>
      </c>
      <c r="M143" s="113"/>
      <c r="N143" s="136"/>
      <c r="O143" s="68">
        <f t="shared" si="11"/>
        <v>0</v>
      </c>
      <c r="P143" s="129">
        <v>4607109930359</v>
      </c>
      <c r="Q143" s="117" t="s">
        <v>1303</v>
      </c>
    </row>
    <row r="144" spans="1:17" ht="62.85" customHeight="1">
      <c r="A144" s="57">
        <v>128</v>
      </c>
      <c r="B144" s="112">
        <v>4323</v>
      </c>
      <c r="C144" s="120" t="s">
        <v>662</v>
      </c>
      <c r="D144" s="118" t="s">
        <v>16</v>
      </c>
      <c r="E144" s="121" t="s">
        <v>17</v>
      </c>
      <c r="F144" s="153" t="str">
        <f t="shared" si="10"/>
        <v>фото</v>
      </c>
      <c r="G144" s="154"/>
      <c r="H144" s="137" t="s">
        <v>18</v>
      </c>
      <c r="I144" s="119">
        <v>80</v>
      </c>
      <c r="J144" s="115" t="s">
        <v>535</v>
      </c>
      <c r="K144" s="109">
        <v>5</v>
      </c>
      <c r="L144" s="134">
        <v>220.4</v>
      </c>
      <c r="M144" s="113"/>
      <c r="N144" s="136"/>
      <c r="O144" s="68">
        <f t="shared" si="11"/>
        <v>0</v>
      </c>
      <c r="P144" s="129">
        <v>4607109987445</v>
      </c>
      <c r="Q144" s="117"/>
    </row>
    <row r="145" spans="1:17" ht="65.849999999999994" customHeight="1">
      <c r="A145" s="57">
        <v>129</v>
      </c>
      <c r="B145" s="112">
        <v>1009</v>
      </c>
      <c r="C145" s="120" t="s">
        <v>1782</v>
      </c>
      <c r="D145" s="118" t="s">
        <v>1783</v>
      </c>
      <c r="E145" s="121" t="s">
        <v>1784</v>
      </c>
      <c r="F145" s="153" t="str">
        <f t="shared" si="10"/>
        <v>фото</v>
      </c>
      <c r="G145" s="154"/>
      <c r="H145" s="137" t="s">
        <v>189</v>
      </c>
      <c r="I145" s="119">
        <v>100</v>
      </c>
      <c r="J145" s="115" t="s">
        <v>535</v>
      </c>
      <c r="K145" s="109">
        <v>5</v>
      </c>
      <c r="L145" s="134">
        <v>267.7</v>
      </c>
      <c r="M145" s="113"/>
      <c r="N145" s="136"/>
      <c r="O145" s="68">
        <f t="shared" si="11"/>
        <v>0</v>
      </c>
      <c r="P145" s="129">
        <v>4607109930342</v>
      </c>
      <c r="Q145" s="117" t="s">
        <v>1303</v>
      </c>
    </row>
    <row r="146" spans="1:17" ht="66.95" customHeight="1">
      <c r="A146" s="57">
        <v>130</v>
      </c>
      <c r="B146" s="112">
        <v>7033</v>
      </c>
      <c r="C146" s="120" t="s">
        <v>920</v>
      </c>
      <c r="D146" s="118" t="s">
        <v>811</v>
      </c>
      <c r="E146" s="121" t="s">
        <v>812</v>
      </c>
      <c r="F146" s="153" t="str">
        <f t="shared" si="10"/>
        <v>фото</v>
      </c>
      <c r="G146" s="154"/>
      <c r="H146" s="137" t="s">
        <v>881</v>
      </c>
      <c r="I146" s="119">
        <v>90</v>
      </c>
      <c r="J146" s="115" t="s">
        <v>535</v>
      </c>
      <c r="K146" s="109">
        <v>5</v>
      </c>
      <c r="L146" s="134">
        <v>239.3</v>
      </c>
      <c r="M146" s="113"/>
      <c r="N146" s="136"/>
      <c r="O146" s="68">
        <f t="shared" si="11"/>
        <v>0</v>
      </c>
      <c r="P146" s="129">
        <v>4607109946770</v>
      </c>
      <c r="Q146" s="117"/>
    </row>
    <row r="147" spans="1:17" ht="71.650000000000006" customHeight="1">
      <c r="A147" s="57">
        <v>131</v>
      </c>
      <c r="B147" s="112">
        <v>183</v>
      </c>
      <c r="C147" s="120" t="s">
        <v>663</v>
      </c>
      <c r="D147" s="118" t="s">
        <v>199</v>
      </c>
      <c r="E147" s="121" t="s">
        <v>198</v>
      </c>
      <c r="F147" s="153" t="str">
        <f t="shared" si="10"/>
        <v>фото</v>
      </c>
      <c r="G147" s="154"/>
      <c r="H147" s="137" t="s">
        <v>200</v>
      </c>
      <c r="I147" s="119">
        <v>90</v>
      </c>
      <c r="J147" s="115" t="s">
        <v>535</v>
      </c>
      <c r="K147" s="109">
        <v>5</v>
      </c>
      <c r="L147" s="134">
        <v>267.7</v>
      </c>
      <c r="M147" s="113"/>
      <c r="N147" s="136"/>
      <c r="O147" s="68">
        <f t="shared" si="11"/>
        <v>0</v>
      </c>
      <c r="P147" s="129">
        <v>4607109960424</v>
      </c>
      <c r="Q147" s="117"/>
    </row>
    <row r="148" spans="1:17" ht="72.400000000000006" customHeight="1">
      <c r="A148" s="57">
        <v>132</v>
      </c>
      <c r="B148" s="112">
        <v>427</v>
      </c>
      <c r="C148" s="120" t="s">
        <v>1785</v>
      </c>
      <c r="D148" s="118" t="s">
        <v>1786</v>
      </c>
      <c r="E148" s="121" t="s">
        <v>1787</v>
      </c>
      <c r="F148" s="153" t="str">
        <f t="shared" si="10"/>
        <v>фото</v>
      </c>
      <c r="G148" s="154"/>
      <c r="H148" s="137" t="s">
        <v>189</v>
      </c>
      <c r="I148" s="119">
        <v>80</v>
      </c>
      <c r="J148" s="115" t="s">
        <v>535</v>
      </c>
      <c r="K148" s="109">
        <v>5</v>
      </c>
      <c r="L148" s="134">
        <v>210.9</v>
      </c>
      <c r="M148" s="113"/>
      <c r="N148" s="136"/>
      <c r="O148" s="68">
        <f t="shared" si="11"/>
        <v>0</v>
      </c>
      <c r="P148" s="129">
        <v>4607109961742</v>
      </c>
      <c r="Q148" s="117"/>
    </row>
    <row r="149" spans="1:17" ht="62.85" customHeight="1">
      <c r="A149" s="57">
        <v>133</v>
      </c>
      <c r="B149" s="112">
        <v>7034</v>
      </c>
      <c r="C149" s="120" t="s">
        <v>1017</v>
      </c>
      <c r="D149" s="118" t="s">
        <v>813</v>
      </c>
      <c r="E149" s="121" t="s">
        <v>814</v>
      </c>
      <c r="F149" s="153" t="str">
        <f t="shared" si="10"/>
        <v>фото</v>
      </c>
      <c r="G149" s="154"/>
      <c r="H149" s="137" t="s">
        <v>1018</v>
      </c>
      <c r="I149" s="119">
        <v>100</v>
      </c>
      <c r="J149" s="115" t="s">
        <v>535</v>
      </c>
      <c r="K149" s="109">
        <v>5</v>
      </c>
      <c r="L149" s="134">
        <v>244</v>
      </c>
      <c r="M149" s="113"/>
      <c r="N149" s="136"/>
      <c r="O149" s="68">
        <f t="shared" si="11"/>
        <v>0</v>
      </c>
      <c r="P149" s="129">
        <v>4607109946787</v>
      </c>
      <c r="Q149" s="117"/>
    </row>
    <row r="150" spans="1:17" ht="71.650000000000006" customHeight="1">
      <c r="A150" s="57">
        <v>134</v>
      </c>
      <c r="B150" s="112">
        <v>2770</v>
      </c>
      <c r="C150" s="120" t="s">
        <v>664</v>
      </c>
      <c r="D150" s="118" t="s">
        <v>19</v>
      </c>
      <c r="E150" s="121" t="s">
        <v>187</v>
      </c>
      <c r="F150" s="153" t="str">
        <f t="shared" si="10"/>
        <v>фото</v>
      </c>
      <c r="G150" s="154"/>
      <c r="H150" s="137" t="s">
        <v>188</v>
      </c>
      <c r="I150" s="119">
        <v>75</v>
      </c>
      <c r="J150" s="115" t="s">
        <v>535</v>
      </c>
      <c r="K150" s="109">
        <v>3</v>
      </c>
      <c r="L150" s="134">
        <v>146.6</v>
      </c>
      <c r="M150" s="113"/>
      <c r="N150" s="136"/>
      <c r="O150" s="68">
        <f t="shared" si="11"/>
        <v>0</v>
      </c>
      <c r="P150" s="129">
        <v>4607109967720</v>
      </c>
      <c r="Q150" s="117"/>
    </row>
    <row r="151" spans="1:17" ht="62.85" customHeight="1">
      <c r="A151" s="57">
        <v>135</v>
      </c>
      <c r="B151" s="112">
        <v>7035</v>
      </c>
      <c r="C151" s="120" t="s">
        <v>1019</v>
      </c>
      <c r="D151" s="118" t="s">
        <v>815</v>
      </c>
      <c r="E151" s="121" t="s">
        <v>816</v>
      </c>
      <c r="F151" s="153" t="str">
        <f t="shared" si="10"/>
        <v>фото</v>
      </c>
      <c r="G151" s="154"/>
      <c r="H151" s="137" t="s">
        <v>1020</v>
      </c>
      <c r="I151" s="119">
        <v>100</v>
      </c>
      <c r="J151" s="115" t="s">
        <v>535</v>
      </c>
      <c r="K151" s="109">
        <v>5</v>
      </c>
      <c r="L151" s="134">
        <v>244</v>
      </c>
      <c r="M151" s="113"/>
      <c r="N151" s="136"/>
      <c r="O151" s="68">
        <f t="shared" si="11"/>
        <v>0</v>
      </c>
      <c r="P151" s="129">
        <v>4607109946794</v>
      </c>
      <c r="Q151" s="117"/>
    </row>
    <row r="152" spans="1:17" ht="63.6" customHeight="1">
      <c r="A152" s="57">
        <v>136</v>
      </c>
      <c r="B152" s="112">
        <v>3825</v>
      </c>
      <c r="C152" s="120" t="s">
        <v>1374</v>
      </c>
      <c r="D152" s="118" t="s">
        <v>1375</v>
      </c>
      <c r="E152" s="121" t="s">
        <v>1376</v>
      </c>
      <c r="F152" s="153" t="str">
        <f t="shared" si="10"/>
        <v>фото</v>
      </c>
      <c r="G152" s="154"/>
      <c r="H152" s="137" t="s">
        <v>1377</v>
      </c>
      <c r="I152" s="119">
        <v>100</v>
      </c>
      <c r="J152" s="115" t="s">
        <v>535</v>
      </c>
      <c r="K152" s="109">
        <v>5</v>
      </c>
      <c r="L152" s="134">
        <v>267.7</v>
      </c>
      <c r="M152" s="113"/>
      <c r="N152" s="136"/>
      <c r="O152" s="68">
        <f t="shared" si="11"/>
        <v>0</v>
      </c>
      <c r="P152" s="129">
        <v>4607109930335</v>
      </c>
      <c r="Q152" s="117" t="s">
        <v>1303</v>
      </c>
    </row>
    <row r="153" spans="1:17" ht="71.650000000000006" customHeight="1">
      <c r="A153" s="57">
        <v>137</v>
      </c>
      <c r="B153" s="112">
        <v>472</v>
      </c>
      <c r="C153" s="120" t="s">
        <v>665</v>
      </c>
      <c r="D153" s="118" t="s">
        <v>202</v>
      </c>
      <c r="E153" s="121" t="s">
        <v>201</v>
      </c>
      <c r="F153" s="153" t="str">
        <f t="shared" si="10"/>
        <v>фото</v>
      </c>
      <c r="G153" s="154"/>
      <c r="H153" s="137" t="s">
        <v>203</v>
      </c>
      <c r="I153" s="119">
        <v>90</v>
      </c>
      <c r="J153" s="115" t="s">
        <v>535</v>
      </c>
      <c r="K153" s="109">
        <v>3</v>
      </c>
      <c r="L153" s="134">
        <v>146.6</v>
      </c>
      <c r="M153" s="113"/>
      <c r="N153" s="136"/>
      <c r="O153" s="68">
        <f t="shared" si="11"/>
        <v>0</v>
      </c>
      <c r="P153" s="129">
        <v>4607109961773</v>
      </c>
      <c r="Q153" s="117"/>
    </row>
    <row r="154" spans="1:17" ht="71.650000000000006" customHeight="1">
      <c r="A154" s="57">
        <v>138</v>
      </c>
      <c r="B154" s="112">
        <v>184</v>
      </c>
      <c r="C154" s="120" t="s">
        <v>666</v>
      </c>
      <c r="D154" s="118" t="s">
        <v>196</v>
      </c>
      <c r="E154" s="121" t="s">
        <v>195</v>
      </c>
      <c r="F154" s="153" t="str">
        <f t="shared" si="10"/>
        <v>фото</v>
      </c>
      <c r="G154" s="154"/>
      <c r="H154" s="137" t="s">
        <v>197</v>
      </c>
      <c r="I154" s="119">
        <v>95</v>
      </c>
      <c r="J154" s="115" t="s">
        <v>535</v>
      </c>
      <c r="K154" s="109">
        <v>2</v>
      </c>
      <c r="L154" s="134">
        <v>100.2</v>
      </c>
      <c r="M154" s="113"/>
      <c r="N154" s="136"/>
      <c r="O154" s="68">
        <f t="shared" si="11"/>
        <v>0</v>
      </c>
      <c r="P154" s="129">
        <v>4607109960431</v>
      </c>
      <c r="Q154" s="117"/>
    </row>
    <row r="155" spans="1:17" ht="62.85" customHeight="1">
      <c r="A155" s="57">
        <v>139</v>
      </c>
      <c r="B155" s="112">
        <v>7039</v>
      </c>
      <c r="C155" s="120" t="s">
        <v>1021</v>
      </c>
      <c r="D155" s="118" t="s">
        <v>817</v>
      </c>
      <c r="E155" s="121" t="s">
        <v>818</v>
      </c>
      <c r="F155" s="153" t="str">
        <f t="shared" si="10"/>
        <v>фото</v>
      </c>
      <c r="G155" s="154"/>
      <c r="H155" s="137" t="s">
        <v>1022</v>
      </c>
      <c r="I155" s="119">
        <v>100</v>
      </c>
      <c r="J155" s="115" t="s">
        <v>535</v>
      </c>
      <c r="K155" s="109">
        <v>5</v>
      </c>
      <c r="L155" s="134">
        <v>244</v>
      </c>
      <c r="M155" s="113"/>
      <c r="N155" s="136"/>
      <c r="O155" s="68">
        <f t="shared" si="11"/>
        <v>0</v>
      </c>
      <c r="P155" s="129">
        <v>4607109946831</v>
      </c>
      <c r="Q155" s="117"/>
    </row>
    <row r="156" spans="1:17" ht="66.95" customHeight="1">
      <c r="A156" s="57">
        <v>140</v>
      </c>
      <c r="B156" s="112">
        <v>7040</v>
      </c>
      <c r="C156" s="120" t="s">
        <v>1788</v>
      </c>
      <c r="D156" s="118" t="s">
        <v>1789</v>
      </c>
      <c r="E156" s="121" t="s">
        <v>1790</v>
      </c>
      <c r="F156" s="153" t="str">
        <f t="shared" si="10"/>
        <v>фото</v>
      </c>
      <c r="G156" s="154"/>
      <c r="H156" s="137" t="s">
        <v>1791</v>
      </c>
      <c r="I156" s="119">
        <v>90</v>
      </c>
      <c r="J156" s="115" t="s">
        <v>535</v>
      </c>
      <c r="K156" s="109">
        <v>5</v>
      </c>
      <c r="L156" s="134">
        <v>239.3</v>
      </c>
      <c r="M156" s="113"/>
      <c r="N156" s="136"/>
      <c r="O156" s="68">
        <f t="shared" si="11"/>
        <v>0</v>
      </c>
      <c r="P156" s="129">
        <v>4607109946848</v>
      </c>
      <c r="Q156" s="117"/>
    </row>
    <row r="157" spans="1:17" ht="65.650000000000006" customHeight="1">
      <c r="A157" s="57">
        <v>141</v>
      </c>
      <c r="B157" s="112">
        <v>6408</v>
      </c>
      <c r="C157" s="120" t="s">
        <v>1023</v>
      </c>
      <c r="D157" s="118" t="s">
        <v>1024</v>
      </c>
      <c r="E157" s="121" t="s">
        <v>1025</v>
      </c>
      <c r="F157" s="153" t="str">
        <f t="shared" si="10"/>
        <v>фото</v>
      </c>
      <c r="G157" s="154"/>
      <c r="H157" s="137" t="s">
        <v>1026</v>
      </c>
      <c r="I157" s="119">
        <v>90</v>
      </c>
      <c r="J157" s="115" t="s">
        <v>535</v>
      </c>
      <c r="K157" s="109">
        <v>5</v>
      </c>
      <c r="L157" s="134">
        <v>239.3</v>
      </c>
      <c r="M157" s="113"/>
      <c r="N157" s="136"/>
      <c r="O157" s="68">
        <f t="shared" si="11"/>
        <v>0</v>
      </c>
      <c r="P157" s="129">
        <v>4607109931806</v>
      </c>
      <c r="Q157" s="117"/>
    </row>
    <row r="158" spans="1:17" ht="62.85" customHeight="1">
      <c r="A158" s="57">
        <v>142</v>
      </c>
      <c r="B158" s="112">
        <v>4328</v>
      </c>
      <c r="C158" s="120" t="s">
        <v>1027</v>
      </c>
      <c r="D158" s="118" t="s">
        <v>575</v>
      </c>
      <c r="E158" s="121" t="s">
        <v>576</v>
      </c>
      <c r="F158" s="153" t="str">
        <f t="shared" si="10"/>
        <v>фото</v>
      </c>
      <c r="G158" s="154"/>
      <c r="H158" s="137" t="s">
        <v>577</v>
      </c>
      <c r="I158" s="119">
        <v>100</v>
      </c>
      <c r="J158" s="115" t="s">
        <v>535</v>
      </c>
      <c r="K158" s="109">
        <v>5</v>
      </c>
      <c r="L158" s="134">
        <v>239.3</v>
      </c>
      <c r="M158" s="113"/>
      <c r="N158" s="136"/>
      <c r="O158" s="68">
        <f t="shared" si="11"/>
        <v>0</v>
      </c>
      <c r="P158" s="129">
        <v>4607109987490</v>
      </c>
      <c r="Q158" s="117"/>
    </row>
    <row r="159" spans="1:17" ht="62.85" customHeight="1">
      <c r="A159" s="57">
        <v>143</v>
      </c>
      <c r="B159" s="112">
        <v>7044</v>
      </c>
      <c r="C159" s="120" t="s">
        <v>1792</v>
      </c>
      <c r="D159" s="118" t="s">
        <v>1793</v>
      </c>
      <c r="E159" s="121" t="s">
        <v>1794</v>
      </c>
      <c r="F159" s="153" t="str">
        <f t="shared" si="10"/>
        <v>фото</v>
      </c>
      <c r="G159" s="154"/>
      <c r="H159" s="137" t="s">
        <v>1795</v>
      </c>
      <c r="I159" s="119">
        <v>90</v>
      </c>
      <c r="J159" s="115" t="s">
        <v>533</v>
      </c>
      <c r="K159" s="109">
        <v>3</v>
      </c>
      <c r="L159" s="134">
        <v>177.8</v>
      </c>
      <c r="M159" s="113"/>
      <c r="N159" s="136"/>
      <c r="O159" s="68">
        <f t="shared" si="11"/>
        <v>0</v>
      </c>
      <c r="P159" s="129">
        <v>4607109946886</v>
      </c>
      <c r="Q159" s="117"/>
    </row>
    <row r="160" spans="1:17" ht="66.95" customHeight="1">
      <c r="A160" s="57">
        <v>144</v>
      </c>
      <c r="B160" s="112">
        <v>7047</v>
      </c>
      <c r="C160" s="120" t="s">
        <v>1796</v>
      </c>
      <c r="D160" s="118" t="s">
        <v>1797</v>
      </c>
      <c r="E160" s="121" t="s">
        <v>1798</v>
      </c>
      <c r="F160" s="153" t="str">
        <f t="shared" si="10"/>
        <v>фото</v>
      </c>
      <c r="G160" s="154"/>
      <c r="H160" s="137" t="s">
        <v>1799</v>
      </c>
      <c r="I160" s="119">
        <v>100</v>
      </c>
      <c r="J160" s="115" t="s">
        <v>535</v>
      </c>
      <c r="K160" s="109">
        <v>5</v>
      </c>
      <c r="L160" s="134">
        <v>196.7</v>
      </c>
      <c r="M160" s="113"/>
      <c r="N160" s="136"/>
      <c r="O160" s="68">
        <f t="shared" si="11"/>
        <v>0</v>
      </c>
      <c r="P160" s="129">
        <v>4607109946916</v>
      </c>
      <c r="Q160" s="117"/>
    </row>
    <row r="161" spans="1:17" ht="66.95" customHeight="1">
      <c r="A161" s="57">
        <v>145</v>
      </c>
      <c r="B161" s="112">
        <v>3663</v>
      </c>
      <c r="C161" s="120" t="s">
        <v>667</v>
      </c>
      <c r="D161" s="118" t="s">
        <v>191</v>
      </c>
      <c r="E161" s="121" t="s">
        <v>190</v>
      </c>
      <c r="F161" s="153" t="str">
        <f t="shared" si="10"/>
        <v>фото</v>
      </c>
      <c r="G161" s="154"/>
      <c r="H161" s="137" t="s">
        <v>189</v>
      </c>
      <c r="I161" s="119">
        <v>110</v>
      </c>
      <c r="J161" s="115" t="s">
        <v>535</v>
      </c>
      <c r="K161" s="109">
        <v>2</v>
      </c>
      <c r="L161" s="134">
        <v>100.2</v>
      </c>
      <c r="M161" s="113"/>
      <c r="N161" s="136"/>
      <c r="O161" s="68">
        <f t="shared" si="11"/>
        <v>0</v>
      </c>
      <c r="P161" s="129">
        <v>4607109971123</v>
      </c>
      <c r="Q161" s="117"/>
    </row>
    <row r="162" spans="1:17" ht="62.85" customHeight="1">
      <c r="A162" s="57">
        <v>146</v>
      </c>
      <c r="B162" s="112">
        <v>392</v>
      </c>
      <c r="C162" s="120" t="s">
        <v>1800</v>
      </c>
      <c r="D162" s="118" t="s">
        <v>1801</v>
      </c>
      <c r="E162" s="121" t="s">
        <v>1802</v>
      </c>
      <c r="F162" s="153" t="str">
        <f t="shared" si="10"/>
        <v>фото</v>
      </c>
      <c r="G162" s="154"/>
      <c r="H162" s="137" t="s">
        <v>1803</v>
      </c>
      <c r="I162" s="119">
        <v>110</v>
      </c>
      <c r="J162" s="115" t="s">
        <v>535</v>
      </c>
      <c r="K162" s="109">
        <v>5</v>
      </c>
      <c r="L162" s="134">
        <v>267.7</v>
      </c>
      <c r="M162" s="113"/>
      <c r="N162" s="136"/>
      <c r="O162" s="68">
        <f t="shared" si="11"/>
        <v>0</v>
      </c>
      <c r="P162" s="129">
        <v>4607109930328</v>
      </c>
      <c r="Q162" s="117" t="s">
        <v>1303</v>
      </c>
    </row>
    <row r="163" spans="1:17" ht="69.95" customHeight="1">
      <c r="A163" s="57">
        <v>147</v>
      </c>
      <c r="B163" s="112">
        <v>6406</v>
      </c>
      <c r="C163" s="120" t="s">
        <v>1028</v>
      </c>
      <c r="D163" s="118" t="s">
        <v>1029</v>
      </c>
      <c r="E163" s="121" t="s">
        <v>1030</v>
      </c>
      <c r="F163" s="153" t="str">
        <f t="shared" si="10"/>
        <v>фото</v>
      </c>
      <c r="G163" s="154"/>
      <c r="H163" s="137" t="s">
        <v>1031</v>
      </c>
      <c r="I163" s="119">
        <v>90</v>
      </c>
      <c r="J163" s="115" t="s">
        <v>535</v>
      </c>
      <c r="K163" s="109">
        <v>5</v>
      </c>
      <c r="L163" s="134">
        <v>267.7</v>
      </c>
      <c r="M163" s="113"/>
      <c r="N163" s="136"/>
      <c r="O163" s="68">
        <f t="shared" si="11"/>
        <v>0</v>
      </c>
      <c r="P163" s="129">
        <v>4607109931790</v>
      </c>
      <c r="Q163" s="117"/>
    </row>
    <row r="164" spans="1:17" ht="71.650000000000006" customHeight="1">
      <c r="A164" s="57">
        <v>148</v>
      </c>
      <c r="B164" s="112">
        <v>185</v>
      </c>
      <c r="C164" s="120" t="s">
        <v>1378</v>
      </c>
      <c r="D164" s="118" t="s">
        <v>1379</v>
      </c>
      <c r="E164" s="121" t="s">
        <v>1380</v>
      </c>
      <c r="F164" s="153" t="str">
        <f t="shared" si="10"/>
        <v>фото</v>
      </c>
      <c r="G164" s="154"/>
      <c r="H164" s="137" t="s">
        <v>1381</v>
      </c>
      <c r="I164" s="119">
        <v>100</v>
      </c>
      <c r="J164" s="115" t="s">
        <v>535</v>
      </c>
      <c r="K164" s="109">
        <v>5</v>
      </c>
      <c r="L164" s="134">
        <v>215.6</v>
      </c>
      <c r="M164" s="113"/>
      <c r="N164" s="136"/>
      <c r="O164" s="68">
        <f t="shared" si="11"/>
        <v>0</v>
      </c>
      <c r="P164" s="129">
        <v>4607109960448</v>
      </c>
      <c r="Q164" s="117"/>
    </row>
    <row r="165" spans="1:17" ht="71.650000000000006" customHeight="1">
      <c r="A165" s="57">
        <v>149</v>
      </c>
      <c r="B165" s="112">
        <v>1507</v>
      </c>
      <c r="C165" s="120" t="s">
        <v>668</v>
      </c>
      <c r="D165" s="118" t="s">
        <v>193</v>
      </c>
      <c r="E165" s="121" t="s">
        <v>192</v>
      </c>
      <c r="F165" s="153" t="str">
        <f t="shared" si="10"/>
        <v>фото</v>
      </c>
      <c r="G165" s="154"/>
      <c r="H165" s="137" t="s">
        <v>194</v>
      </c>
      <c r="I165" s="119">
        <v>85</v>
      </c>
      <c r="J165" s="115" t="s">
        <v>535</v>
      </c>
      <c r="K165" s="109">
        <v>5</v>
      </c>
      <c r="L165" s="134">
        <v>239.3</v>
      </c>
      <c r="M165" s="113"/>
      <c r="N165" s="136"/>
      <c r="O165" s="68">
        <f t="shared" si="11"/>
        <v>0</v>
      </c>
      <c r="P165" s="129">
        <v>4607109963760</v>
      </c>
      <c r="Q165" s="117"/>
    </row>
    <row r="166" spans="1:17" ht="66.95" customHeight="1">
      <c r="A166" s="57">
        <v>150</v>
      </c>
      <c r="B166" s="112">
        <v>7049</v>
      </c>
      <c r="C166" s="120" t="s">
        <v>1804</v>
      </c>
      <c r="D166" s="118" t="s">
        <v>1805</v>
      </c>
      <c r="E166" s="121" t="s">
        <v>1806</v>
      </c>
      <c r="F166" s="153" t="str">
        <f t="shared" si="10"/>
        <v>фото</v>
      </c>
      <c r="G166" s="154"/>
      <c r="H166" s="137" t="s">
        <v>1807</v>
      </c>
      <c r="I166" s="119">
        <v>100</v>
      </c>
      <c r="J166" s="115" t="s">
        <v>535</v>
      </c>
      <c r="K166" s="109">
        <v>5</v>
      </c>
      <c r="L166" s="134">
        <v>244</v>
      </c>
      <c r="M166" s="113"/>
      <c r="N166" s="136"/>
      <c r="O166" s="68">
        <f t="shared" si="11"/>
        <v>0</v>
      </c>
      <c r="P166" s="129">
        <v>4607109946930</v>
      </c>
      <c r="Q166" s="117"/>
    </row>
    <row r="167" spans="1:17" ht="66.95" customHeight="1">
      <c r="A167" s="57">
        <v>151</v>
      </c>
      <c r="B167" s="112">
        <v>5340</v>
      </c>
      <c r="C167" s="120" t="s">
        <v>1808</v>
      </c>
      <c r="D167" s="118" t="s">
        <v>1809</v>
      </c>
      <c r="E167" s="121" t="s">
        <v>1810</v>
      </c>
      <c r="F167" s="153" t="str">
        <f t="shared" si="10"/>
        <v>фото</v>
      </c>
      <c r="G167" s="154"/>
      <c r="H167" s="137" t="s">
        <v>1811</v>
      </c>
      <c r="I167" s="119">
        <v>120</v>
      </c>
      <c r="J167" s="115" t="s">
        <v>535</v>
      </c>
      <c r="K167" s="109">
        <v>10</v>
      </c>
      <c r="L167" s="134">
        <v>300.8</v>
      </c>
      <c r="M167" s="113"/>
      <c r="N167" s="136"/>
      <c r="O167" s="68">
        <f t="shared" si="11"/>
        <v>0</v>
      </c>
      <c r="P167" s="129">
        <v>4607109937839</v>
      </c>
      <c r="Q167" s="117"/>
    </row>
    <row r="168" spans="1:17" ht="68.849999999999994" customHeight="1">
      <c r="A168" s="57">
        <v>152</v>
      </c>
      <c r="B168" s="112">
        <v>6404</v>
      </c>
      <c r="C168" s="120" t="s">
        <v>1032</v>
      </c>
      <c r="D168" s="118" t="s">
        <v>1033</v>
      </c>
      <c r="E168" s="121" t="s">
        <v>1034</v>
      </c>
      <c r="F168" s="153" t="str">
        <f t="shared" si="10"/>
        <v>фото</v>
      </c>
      <c r="G168" s="154"/>
      <c r="H168" s="137" t="s">
        <v>1382</v>
      </c>
      <c r="I168" s="119">
        <v>90</v>
      </c>
      <c r="J168" s="115" t="s">
        <v>535</v>
      </c>
      <c r="K168" s="109">
        <v>3</v>
      </c>
      <c r="L168" s="134">
        <v>163.6</v>
      </c>
      <c r="M168" s="113"/>
      <c r="N168" s="136"/>
      <c r="O168" s="68">
        <f t="shared" si="11"/>
        <v>0</v>
      </c>
      <c r="P168" s="129">
        <v>4607109931783</v>
      </c>
      <c r="Q168" s="117"/>
    </row>
    <row r="169" spans="1:17">
      <c r="A169" s="146">
        <v>153</v>
      </c>
      <c r="B169" s="162"/>
      <c r="C169" s="163"/>
      <c r="D169" s="171" t="s">
        <v>1383</v>
      </c>
      <c r="E169" s="171"/>
      <c r="F169" s="122"/>
      <c r="G169" s="122"/>
      <c r="H169" s="164"/>
      <c r="I169" s="125"/>
      <c r="J169" s="165"/>
      <c r="K169" s="165"/>
      <c r="L169" s="166"/>
      <c r="M169" s="166"/>
      <c r="N169" s="166"/>
      <c r="O169" s="166"/>
      <c r="P169" s="166"/>
      <c r="Q169" s="166"/>
    </row>
    <row r="170" spans="1:17" ht="72.400000000000006" customHeight="1">
      <c r="A170" s="57">
        <v>154</v>
      </c>
      <c r="B170" s="112">
        <v>3647</v>
      </c>
      <c r="C170" s="120" t="s">
        <v>1812</v>
      </c>
      <c r="D170" s="118" t="s">
        <v>1813</v>
      </c>
      <c r="E170" s="121" t="s">
        <v>1814</v>
      </c>
      <c r="F170" s="153" t="str">
        <f t="shared" ref="F170:F172" si="12">HYPERLINK("http://www.gardenbulbs.ru/images/Lilium_CL/thumbnails/"&amp;C170&amp;".jpg","фото")</f>
        <v>фото</v>
      </c>
      <c r="G170" s="154"/>
      <c r="H170" s="137" t="s">
        <v>1815</v>
      </c>
      <c r="I170" s="119">
        <v>100</v>
      </c>
      <c r="J170" s="115" t="s">
        <v>537</v>
      </c>
      <c r="K170" s="109">
        <v>3</v>
      </c>
      <c r="L170" s="134">
        <v>121</v>
      </c>
      <c r="M170" s="113"/>
      <c r="N170" s="136"/>
      <c r="O170" s="68">
        <f t="shared" ref="O170:O172" si="13">IF(ISERROR(L170*N170),0,L170*N170)</f>
        <v>0</v>
      </c>
      <c r="P170" s="129">
        <v>4607109971277</v>
      </c>
      <c r="Q170" s="117"/>
    </row>
    <row r="171" spans="1:17" ht="72.400000000000006" customHeight="1">
      <c r="A171" s="57">
        <v>155</v>
      </c>
      <c r="B171" s="112">
        <v>3672</v>
      </c>
      <c r="C171" s="120" t="s">
        <v>1816</v>
      </c>
      <c r="D171" s="118" t="s">
        <v>1817</v>
      </c>
      <c r="E171" s="121" t="s">
        <v>1818</v>
      </c>
      <c r="F171" s="153" t="str">
        <f t="shared" si="12"/>
        <v>фото</v>
      </c>
      <c r="G171" s="154"/>
      <c r="H171" s="137" t="s">
        <v>1819</v>
      </c>
      <c r="I171" s="119">
        <v>100</v>
      </c>
      <c r="J171" s="115" t="s">
        <v>537</v>
      </c>
      <c r="K171" s="109">
        <v>3</v>
      </c>
      <c r="L171" s="134">
        <v>121</v>
      </c>
      <c r="M171" s="113"/>
      <c r="N171" s="136"/>
      <c r="O171" s="68">
        <f t="shared" si="13"/>
        <v>0</v>
      </c>
      <c r="P171" s="129">
        <v>4607109971284</v>
      </c>
      <c r="Q171" s="117"/>
    </row>
    <row r="172" spans="1:17" ht="71.650000000000006" customHeight="1">
      <c r="A172" s="57">
        <v>156</v>
      </c>
      <c r="B172" s="112">
        <v>2994</v>
      </c>
      <c r="C172" s="120" t="s">
        <v>1384</v>
      </c>
      <c r="D172" s="118" t="s">
        <v>1385</v>
      </c>
      <c r="E172" s="121" t="s">
        <v>1386</v>
      </c>
      <c r="F172" s="153" t="str">
        <f t="shared" si="12"/>
        <v>фото</v>
      </c>
      <c r="G172" s="154"/>
      <c r="H172" s="137" t="s">
        <v>1387</v>
      </c>
      <c r="I172" s="119">
        <v>100</v>
      </c>
      <c r="J172" s="115" t="s">
        <v>535</v>
      </c>
      <c r="K172" s="109">
        <v>5</v>
      </c>
      <c r="L172" s="134">
        <v>196.7</v>
      </c>
      <c r="M172" s="113"/>
      <c r="N172" s="136"/>
      <c r="O172" s="68">
        <f t="shared" si="13"/>
        <v>0</v>
      </c>
      <c r="P172" s="129">
        <v>4607109963999</v>
      </c>
      <c r="Q172" s="117"/>
    </row>
    <row r="173" spans="1:17">
      <c r="A173" s="146">
        <v>157</v>
      </c>
      <c r="B173" s="162"/>
      <c r="C173" s="163"/>
      <c r="D173" s="171" t="s">
        <v>204</v>
      </c>
      <c r="E173" s="171"/>
      <c r="F173" s="122"/>
      <c r="G173" s="122"/>
      <c r="H173" s="164"/>
      <c r="I173" s="125"/>
      <c r="J173" s="165"/>
      <c r="K173" s="165"/>
      <c r="L173" s="166"/>
      <c r="M173" s="166"/>
      <c r="N173" s="166"/>
      <c r="O173" s="166"/>
      <c r="P173" s="166"/>
      <c r="Q173" s="166"/>
    </row>
    <row r="174" spans="1:17" ht="62.85" customHeight="1">
      <c r="A174" s="57">
        <v>158</v>
      </c>
      <c r="B174" s="112">
        <v>6405</v>
      </c>
      <c r="C174" s="120" t="s">
        <v>1035</v>
      </c>
      <c r="D174" s="118" t="s">
        <v>1036</v>
      </c>
      <c r="E174" s="121" t="s">
        <v>1037</v>
      </c>
      <c r="F174" s="153" t="str">
        <f t="shared" ref="F174:F237" si="14">HYPERLINK("http://www.gardenbulbs.ru/images/Lilium_CL/thumbnails/"&amp;C174&amp;".jpg","фото")</f>
        <v>фото</v>
      </c>
      <c r="G174" s="154"/>
      <c r="H174" s="137" t="s">
        <v>1038</v>
      </c>
      <c r="I174" s="119">
        <v>120</v>
      </c>
      <c r="J174" s="115" t="s">
        <v>535</v>
      </c>
      <c r="K174" s="109">
        <v>10</v>
      </c>
      <c r="L174" s="134">
        <v>206.2</v>
      </c>
      <c r="M174" s="113"/>
      <c r="N174" s="136"/>
      <c r="O174" s="68">
        <f t="shared" ref="O174:O237" si="15">IF(ISERROR(L174*N174),0,L174*N174)</f>
        <v>0</v>
      </c>
      <c r="P174" s="129">
        <v>4607109931776</v>
      </c>
      <c r="Q174" s="117"/>
    </row>
    <row r="175" spans="1:17" ht="62.85" customHeight="1">
      <c r="A175" s="57">
        <v>159</v>
      </c>
      <c r="B175" s="112">
        <v>4340</v>
      </c>
      <c r="C175" s="120" t="s">
        <v>669</v>
      </c>
      <c r="D175" s="118" t="s">
        <v>20</v>
      </c>
      <c r="E175" s="121" t="s">
        <v>21</v>
      </c>
      <c r="F175" s="153" t="str">
        <f t="shared" si="14"/>
        <v>фото</v>
      </c>
      <c r="G175" s="154"/>
      <c r="H175" s="137" t="s">
        <v>22</v>
      </c>
      <c r="I175" s="119">
        <v>120</v>
      </c>
      <c r="J175" s="115" t="s">
        <v>535</v>
      </c>
      <c r="K175" s="109">
        <v>10</v>
      </c>
      <c r="L175" s="134">
        <v>196.7</v>
      </c>
      <c r="M175" s="113"/>
      <c r="N175" s="136"/>
      <c r="O175" s="68">
        <f t="shared" si="15"/>
        <v>0</v>
      </c>
      <c r="P175" s="129">
        <v>4607109987612</v>
      </c>
      <c r="Q175" s="117"/>
    </row>
    <row r="176" spans="1:17" ht="66.95" customHeight="1">
      <c r="A176" s="57">
        <v>160</v>
      </c>
      <c r="B176" s="112">
        <v>2991</v>
      </c>
      <c r="C176" s="120" t="s">
        <v>670</v>
      </c>
      <c r="D176" s="118" t="s">
        <v>209</v>
      </c>
      <c r="E176" s="121" t="s">
        <v>208</v>
      </c>
      <c r="F176" s="153" t="str">
        <f t="shared" si="14"/>
        <v>фото</v>
      </c>
      <c r="G176" s="154"/>
      <c r="H176" s="137" t="s">
        <v>210</v>
      </c>
      <c r="I176" s="119">
        <v>125</v>
      </c>
      <c r="J176" s="115" t="s">
        <v>535</v>
      </c>
      <c r="K176" s="109">
        <v>10</v>
      </c>
      <c r="L176" s="134">
        <v>196.7</v>
      </c>
      <c r="M176" s="113"/>
      <c r="N176" s="136"/>
      <c r="O176" s="68">
        <f t="shared" si="15"/>
        <v>0</v>
      </c>
      <c r="P176" s="129">
        <v>4607109959398</v>
      </c>
      <c r="Q176" s="117"/>
    </row>
    <row r="177" spans="1:17" ht="72.400000000000006" customHeight="1">
      <c r="A177" s="57">
        <v>161</v>
      </c>
      <c r="B177" s="112">
        <v>242</v>
      </c>
      <c r="C177" s="120" t="s">
        <v>671</v>
      </c>
      <c r="D177" s="118" t="s">
        <v>212</v>
      </c>
      <c r="E177" s="121" t="s">
        <v>211</v>
      </c>
      <c r="F177" s="153" t="str">
        <f t="shared" si="14"/>
        <v>фото</v>
      </c>
      <c r="G177" s="154"/>
      <c r="H177" s="137" t="s">
        <v>213</v>
      </c>
      <c r="I177" s="119">
        <v>120</v>
      </c>
      <c r="J177" s="115" t="s">
        <v>535</v>
      </c>
      <c r="K177" s="109">
        <v>10</v>
      </c>
      <c r="L177" s="134">
        <v>187.3</v>
      </c>
      <c r="M177" s="113"/>
      <c r="N177" s="136"/>
      <c r="O177" s="68">
        <f t="shared" si="15"/>
        <v>0</v>
      </c>
      <c r="P177" s="129">
        <v>4607109979600</v>
      </c>
      <c r="Q177" s="117"/>
    </row>
    <row r="178" spans="1:17" ht="71.650000000000006" customHeight="1">
      <c r="A178" s="57">
        <v>162</v>
      </c>
      <c r="B178" s="112">
        <v>1427</v>
      </c>
      <c r="C178" s="120" t="s">
        <v>672</v>
      </c>
      <c r="D178" s="118" t="s">
        <v>215</v>
      </c>
      <c r="E178" s="121" t="s">
        <v>214</v>
      </c>
      <c r="F178" s="153" t="str">
        <f t="shared" si="14"/>
        <v>фото</v>
      </c>
      <c r="G178" s="154"/>
      <c r="H178" s="137" t="s">
        <v>213</v>
      </c>
      <c r="I178" s="119">
        <v>105</v>
      </c>
      <c r="J178" s="115" t="s">
        <v>535</v>
      </c>
      <c r="K178" s="109">
        <v>10</v>
      </c>
      <c r="L178" s="134">
        <v>177.8</v>
      </c>
      <c r="M178" s="113"/>
      <c r="N178" s="136"/>
      <c r="O178" s="68">
        <f t="shared" si="15"/>
        <v>0</v>
      </c>
      <c r="P178" s="129">
        <v>4607109963890</v>
      </c>
      <c r="Q178" s="117"/>
    </row>
    <row r="179" spans="1:17" ht="70.900000000000006" customHeight="1">
      <c r="A179" s="57">
        <v>163</v>
      </c>
      <c r="B179" s="112">
        <v>3226</v>
      </c>
      <c r="C179" s="120" t="s">
        <v>673</v>
      </c>
      <c r="D179" s="118" t="s">
        <v>217</v>
      </c>
      <c r="E179" s="121" t="s">
        <v>216</v>
      </c>
      <c r="F179" s="153" t="str">
        <f t="shared" si="14"/>
        <v>фото</v>
      </c>
      <c r="G179" s="154"/>
      <c r="H179" s="137" t="s">
        <v>218</v>
      </c>
      <c r="I179" s="119">
        <v>110</v>
      </c>
      <c r="J179" s="115" t="s">
        <v>535</v>
      </c>
      <c r="K179" s="109">
        <v>7</v>
      </c>
      <c r="L179" s="134">
        <v>173.1</v>
      </c>
      <c r="M179" s="113"/>
      <c r="N179" s="136"/>
      <c r="O179" s="68">
        <f t="shared" si="15"/>
        <v>0</v>
      </c>
      <c r="P179" s="129">
        <v>4607109952023</v>
      </c>
      <c r="Q179" s="117"/>
    </row>
    <row r="180" spans="1:17" ht="69.95" customHeight="1">
      <c r="A180" s="57">
        <v>164</v>
      </c>
      <c r="B180" s="112">
        <v>3632</v>
      </c>
      <c r="C180" s="120" t="s">
        <v>674</v>
      </c>
      <c r="D180" s="118" t="s">
        <v>220</v>
      </c>
      <c r="E180" s="121" t="s">
        <v>219</v>
      </c>
      <c r="F180" s="153" t="str">
        <f t="shared" si="14"/>
        <v>фото</v>
      </c>
      <c r="G180" s="154"/>
      <c r="H180" s="137" t="s">
        <v>578</v>
      </c>
      <c r="I180" s="119">
        <v>110</v>
      </c>
      <c r="J180" s="115" t="s">
        <v>535</v>
      </c>
      <c r="K180" s="109">
        <v>10</v>
      </c>
      <c r="L180" s="134">
        <v>206.2</v>
      </c>
      <c r="M180" s="113"/>
      <c r="N180" s="136"/>
      <c r="O180" s="68">
        <f t="shared" si="15"/>
        <v>0</v>
      </c>
      <c r="P180" s="129">
        <v>4607109971161</v>
      </c>
      <c r="Q180" s="117"/>
    </row>
    <row r="181" spans="1:17" ht="62.85" customHeight="1">
      <c r="A181" s="57">
        <v>165</v>
      </c>
      <c r="B181" s="112">
        <v>439</v>
      </c>
      <c r="C181" s="120" t="s">
        <v>1820</v>
      </c>
      <c r="D181" s="118" t="s">
        <v>1821</v>
      </c>
      <c r="E181" s="121" t="s">
        <v>1822</v>
      </c>
      <c r="F181" s="153" t="str">
        <f t="shared" si="14"/>
        <v>фото</v>
      </c>
      <c r="G181" s="154"/>
      <c r="H181" s="137" t="s">
        <v>555</v>
      </c>
      <c r="I181" s="119">
        <v>115</v>
      </c>
      <c r="J181" s="115" t="s">
        <v>536</v>
      </c>
      <c r="K181" s="109">
        <v>7</v>
      </c>
      <c r="L181" s="134">
        <v>198.2</v>
      </c>
      <c r="M181" s="113"/>
      <c r="N181" s="136"/>
      <c r="O181" s="68">
        <f t="shared" si="15"/>
        <v>0</v>
      </c>
      <c r="P181" s="129">
        <v>4607109930274</v>
      </c>
      <c r="Q181" s="117" t="s">
        <v>1303</v>
      </c>
    </row>
    <row r="182" spans="1:17" ht="66.95" customHeight="1">
      <c r="A182" s="57">
        <v>166</v>
      </c>
      <c r="B182" s="112">
        <v>7079</v>
      </c>
      <c r="C182" s="120" t="s">
        <v>1823</v>
      </c>
      <c r="D182" s="118" t="s">
        <v>1824</v>
      </c>
      <c r="E182" s="121" t="s">
        <v>1825</v>
      </c>
      <c r="F182" s="153" t="str">
        <f t="shared" si="14"/>
        <v>фото</v>
      </c>
      <c r="G182" s="154"/>
      <c r="H182" s="137" t="s">
        <v>1826</v>
      </c>
      <c r="I182" s="119">
        <v>140</v>
      </c>
      <c r="J182" s="115" t="s">
        <v>530</v>
      </c>
      <c r="K182" s="109">
        <v>5</v>
      </c>
      <c r="L182" s="134">
        <v>87.9</v>
      </c>
      <c r="M182" s="113"/>
      <c r="N182" s="136"/>
      <c r="O182" s="68">
        <f t="shared" si="15"/>
        <v>0</v>
      </c>
      <c r="P182" s="129">
        <v>4607109947234</v>
      </c>
      <c r="Q182" s="117"/>
    </row>
    <row r="183" spans="1:17" ht="71.650000000000006" customHeight="1">
      <c r="A183" s="57">
        <v>167</v>
      </c>
      <c r="B183" s="112">
        <v>1432</v>
      </c>
      <c r="C183" s="120" t="s">
        <v>675</v>
      </c>
      <c r="D183" s="118" t="s">
        <v>222</v>
      </c>
      <c r="E183" s="121" t="s">
        <v>221</v>
      </c>
      <c r="F183" s="153" t="str">
        <f t="shared" si="14"/>
        <v>фото</v>
      </c>
      <c r="G183" s="154"/>
      <c r="H183" s="137" t="s">
        <v>213</v>
      </c>
      <c r="I183" s="119">
        <v>130</v>
      </c>
      <c r="J183" s="115" t="s">
        <v>533</v>
      </c>
      <c r="K183" s="109">
        <v>10</v>
      </c>
      <c r="L183" s="134">
        <v>168.3</v>
      </c>
      <c r="M183" s="113"/>
      <c r="N183" s="136"/>
      <c r="O183" s="68">
        <f t="shared" si="15"/>
        <v>0</v>
      </c>
      <c r="P183" s="129">
        <v>4607109963913</v>
      </c>
      <c r="Q183" s="117"/>
    </row>
    <row r="184" spans="1:17" ht="71.650000000000006" customHeight="1">
      <c r="A184" s="57">
        <v>168</v>
      </c>
      <c r="B184" s="112">
        <v>189</v>
      </c>
      <c r="C184" s="120" t="s">
        <v>676</v>
      </c>
      <c r="D184" s="118" t="s">
        <v>224</v>
      </c>
      <c r="E184" s="121" t="s">
        <v>223</v>
      </c>
      <c r="F184" s="153" t="str">
        <f t="shared" si="14"/>
        <v>фото</v>
      </c>
      <c r="G184" s="154"/>
      <c r="H184" s="137" t="s">
        <v>225</v>
      </c>
      <c r="I184" s="119">
        <v>120</v>
      </c>
      <c r="J184" s="115" t="s">
        <v>28</v>
      </c>
      <c r="K184" s="109">
        <v>10</v>
      </c>
      <c r="L184" s="134">
        <v>191</v>
      </c>
      <c r="M184" s="113"/>
      <c r="N184" s="136"/>
      <c r="O184" s="68">
        <f t="shared" si="15"/>
        <v>0</v>
      </c>
      <c r="P184" s="129">
        <v>4607109960486</v>
      </c>
      <c r="Q184" s="117"/>
    </row>
    <row r="185" spans="1:17" ht="71.650000000000006" customHeight="1">
      <c r="A185" s="57">
        <v>169</v>
      </c>
      <c r="B185" s="112">
        <v>2340</v>
      </c>
      <c r="C185" s="120" t="s">
        <v>677</v>
      </c>
      <c r="D185" s="118" t="s">
        <v>235</v>
      </c>
      <c r="E185" s="121" t="s">
        <v>234</v>
      </c>
      <c r="F185" s="153" t="str">
        <f t="shared" si="14"/>
        <v>фото</v>
      </c>
      <c r="G185" s="154"/>
      <c r="H185" s="137" t="s">
        <v>236</v>
      </c>
      <c r="I185" s="119">
        <v>100</v>
      </c>
      <c r="J185" s="115" t="s">
        <v>533</v>
      </c>
      <c r="K185" s="109">
        <v>10</v>
      </c>
      <c r="L185" s="134">
        <v>177.8</v>
      </c>
      <c r="M185" s="113"/>
      <c r="N185" s="136"/>
      <c r="O185" s="68">
        <f t="shared" si="15"/>
        <v>0</v>
      </c>
      <c r="P185" s="129">
        <v>4607109967058</v>
      </c>
      <c r="Q185" s="117"/>
    </row>
    <row r="186" spans="1:17" ht="62.85" customHeight="1">
      <c r="A186" s="57">
        <v>170</v>
      </c>
      <c r="B186" s="112">
        <v>190</v>
      </c>
      <c r="C186" s="120" t="s">
        <v>678</v>
      </c>
      <c r="D186" s="118" t="s">
        <v>232</v>
      </c>
      <c r="E186" s="121" t="s">
        <v>231</v>
      </c>
      <c r="F186" s="153" t="str">
        <f t="shared" si="14"/>
        <v>фото</v>
      </c>
      <c r="G186" s="154"/>
      <c r="H186" s="137" t="s">
        <v>233</v>
      </c>
      <c r="I186" s="119">
        <v>110</v>
      </c>
      <c r="J186" s="115" t="s">
        <v>535</v>
      </c>
      <c r="K186" s="109">
        <v>10</v>
      </c>
      <c r="L186" s="134">
        <v>215.6</v>
      </c>
      <c r="M186" s="113"/>
      <c r="N186" s="136"/>
      <c r="O186" s="68">
        <f t="shared" si="15"/>
        <v>0</v>
      </c>
      <c r="P186" s="129">
        <v>4607109956786</v>
      </c>
      <c r="Q186" s="117"/>
    </row>
    <row r="187" spans="1:17" ht="66.95" customHeight="1">
      <c r="A187" s="57">
        <v>171</v>
      </c>
      <c r="B187" s="112">
        <v>3668</v>
      </c>
      <c r="C187" s="120" t="s">
        <v>679</v>
      </c>
      <c r="D187" s="118" t="s">
        <v>256</v>
      </c>
      <c r="E187" s="121" t="s">
        <v>255</v>
      </c>
      <c r="F187" s="153" t="str">
        <f t="shared" si="14"/>
        <v>фото</v>
      </c>
      <c r="G187" s="154"/>
      <c r="H187" s="137" t="s">
        <v>257</v>
      </c>
      <c r="I187" s="119">
        <v>120</v>
      </c>
      <c r="J187" s="115" t="s">
        <v>535</v>
      </c>
      <c r="K187" s="109">
        <v>7</v>
      </c>
      <c r="L187" s="134">
        <v>239.3</v>
      </c>
      <c r="M187" s="113"/>
      <c r="N187" s="136"/>
      <c r="O187" s="68">
        <f t="shared" si="15"/>
        <v>0</v>
      </c>
      <c r="P187" s="129">
        <v>4607109971215</v>
      </c>
      <c r="Q187" s="117"/>
    </row>
    <row r="188" spans="1:17" ht="72.400000000000006" customHeight="1">
      <c r="A188" s="57">
        <v>172</v>
      </c>
      <c r="B188" s="112">
        <v>248</v>
      </c>
      <c r="C188" s="120" t="s">
        <v>680</v>
      </c>
      <c r="D188" s="118" t="s">
        <v>1388</v>
      </c>
      <c r="E188" s="121" t="s">
        <v>267</v>
      </c>
      <c r="F188" s="153" t="str">
        <f t="shared" si="14"/>
        <v>фото</v>
      </c>
      <c r="G188" s="154"/>
      <c r="H188" s="137" t="s">
        <v>268</v>
      </c>
      <c r="I188" s="119">
        <v>110</v>
      </c>
      <c r="J188" s="115" t="s">
        <v>535</v>
      </c>
      <c r="K188" s="109">
        <v>10</v>
      </c>
      <c r="L188" s="134">
        <v>215.6</v>
      </c>
      <c r="M188" s="113"/>
      <c r="N188" s="136"/>
      <c r="O188" s="68">
        <f t="shared" si="15"/>
        <v>0</v>
      </c>
      <c r="P188" s="129">
        <v>4607109979723</v>
      </c>
      <c r="Q188" s="117"/>
    </row>
    <row r="189" spans="1:17" ht="71.650000000000006" customHeight="1">
      <c r="A189" s="57">
        <v>173</v>
      </c>
      <c r="B189" s="112">
        <v>2780</v>
      </c>
      <c r="C189" s="120" t="s">
        <v>681</v>
      </c>
      <c r="D189" s="118" t="s">
        <v>272</v>
      </c>
      <c r="E189" s="121" t="s">
        <v>23</v>
      </c>
      <c r="F189" s="153" t="str">
        <f t="shared" si="14"/>
        <v>фото</v>
      </c>
      <c r="G189" s="154"/>
      <c r="H189" s="137" t="s">
        <v>534</v>
      </c>
      <c r="I189" s="119">
        <v>110</v>
      </c>
      <c r="J189" s="115" t="s">
        <v>535</v>
      </c>
      <c r="K189" s="109">
        <v>10</v>
      </c>
      <c r="L189" s="134">
        <v>215.6</v>
      </c>
      <c r="M189" s="113"/>
      <c r="N189" s="136"/>
      <c r="O189" s="68">
        <f t="shared" si="15"/>
        <v>0</v>
      </c>
      <c r="P189" s="129">
        <v>4607109967591</v>
      </c>
      <c r="Q189" s="117"/>
    </row>
    <row r="190" spans="1:17" ht="72.400000000000006" customHeight="1">
      <c r="A190" s="57">
        <v>174</v>
      </c>
      <c r="B190" s="112">
        <v>3684</v>
      </c>
      <c r="C190" s="120" t="s">
        <v>682</v>
      </c>
      <c r="D190" s="118" t="s">
        <v>270</v>
      </c>
      <c r="E190" s="121" t="s">
        <v>269</v>
      </c>
      <c r="F190" s="153" t="str">
        <f t="shared" si="14"/>
        <v>фото</v>
      </c>
      <c r="G190" s="154"/>
      <c r="H190" s="137" t="s">
        <v>271</v>
      </c>
      <c r="I190" s="119">
        <v>120</v>
      </c>
      <c r="J190" s="115" t="s">
        <v>535</v>
      </c>
      <c r="K190" s="109">
        <v>10</v>
      </c>
      <c r="L190" s="134">
        <v>187.3</v>
      </c>
      <c r="M190" s="113"/>
      <c r="N190" s="136"/>
      <c r="O190" s="68">
        <f t="shared" si="15"/>
        <v>0</v>
      </c>
      <c r="P190" s="129">
        <v>4607109971253</v>
      </c>
      <c r="Q190" s="117"/>
    </row>
    <row r="191" spans="1:17" ht="66.95" customHeight="1">
      <c r="A191" s="57">
        <v>175</v>
      </c>
      <c r="B191" s="112">
        <v>5343</v>
      </c>
      <c r="C191" s="120" t="s">
        <v>1039</v>
      </c>
      <c r="D191" s="118" t="s">
        <v>1040</v>
      </c>
      <c r="E191" s="121" t="s">
        <v>1041</v>
      </c>
      <c r="F191" s="153" t="str">
        <f t="shared" si="14"/>
        <v>фото</v>
      </c>
      <c r="G191" s="154"/>
      <c r="H191" s="137" t="s">
        <v>1042</v>
      </c>
      <c r="I191" s="119">
        <v>110</v>
      </c>
      <c r="J191" s="115" t="s">
        <v>535</v>
      </c>
      <c r="K191" s="109">
        <v>7</v>
      </c>
      <c r="L191" s="134">
        <v>239.3</v>
      </c>
      <c r="M191" s="113"/>
      <c r="N191" s="136"/>
      <c r="O191" s="68">
        <f t="shared" si="15"/>
        <v>0</v>
      </c>
      <c r="P191" s="129">
        <v>4607109937808</v>
      </c>
      <c r="Q191" s="117"/>
    </row>
    <row r="192" spans="1:17" ht="66.400000000000006" customHeight="1">
      <c r="A192" s="57">
        <v>176</v>
      </c>
      <c r="B192" s="112">
        <v>3469</v>
      </c>
      <c r="C192" s="120" t="s">
        <v>1827</v>
      </c>
      <c r="D192" s="118" t="s">
        <v>1828</v>
      </c>
      <c r="E192" s="121" t="s">
        <v>1829</v>
      </c>
      <c r="F192" s="153" t="str">
        <f t="shared" si="14"/>
        <v>фото</v>
      </c>
      <c r="G192" s="154"/>
      <c r="H192" s="137" t="s">
        <v>1830</v>
      </c>
      <c r="I192" s="119">
        <v>130</v>
      </c>
      <c r="J192" s="115" t="s">
        <v>535</v>
      </c>
      <c r="K192" s="109">
        <v>5</v>
      </c>
      <c r="L192" s="134">
        <v>102.1</v>
      </c>
      <c r="M192" s="113"/>
      <c r="N192" s="136"/>
      <c r="O192" s="68">
        <f t="shared" si="15"/>
        <v>0</v>
      </c>
      <c r="P192" s="129">
        <v>4607109930267</v>
      </c>
      <c r="Q192" s="117" t="s">
        <v>1303</v>
      </c>
    </row>
    <row r="193" spans="1:17" ht="72.400000000000006" customHeight="1">
      <c r="A193" s="57">
        <v>177</v>
      </c>
      <c r="B193" s="112">
        <v>3642</v>
      </c>
      <c r="C193" s="120" t="s">
        <v>1043</v>
      </c>
      <c r="D193" s="118" t="s">
        <v>1044</v>
      </c>
      <c r="E193" s="121" t="s">
        <v>1045</v>
      </c>
      <c r="F193" s="153" t="str">
        <f t="shared" si="14"/>
        <v>фото</v>
      </c>
      <c r="G193" s="154"/>
      <c r="H193" s="137" t="s">
        <v>1046</v>
      </c>
      <c r="I193" s="119">
        <v>120</v>
      </c>
      <c r="J193" s="115" t="s">
        <v>535</v>
      </c>
      <c r="K193" s="109">
        <v>7</v>
      </c>
      <c r="L193" s="134">
        <v>173.1</v>
      </c>
      <c r="M193" s="113"/>
      <c r="N193" s="136"/>
      <c r="O193" s="68">
        <f t="shared" si="15"/>
        <v>0</v>
      </c>
      <c r="P193" s="129">
        <v>4607109971185</v>
      </c>
      <c r="Q193" s="117"/>
    </row>
    <row r="194" spans="1:17" ht="65.650000000000006" customHeight="1">
      <c r="A194" s="57">
        <v>178</v>
      </c>
      <c r="B194" s="112">
        <v>6416</v>
      </c>
      <c r="C194" s="120" t="s">
        <v>1831</v>
      </c>
      <c r="D194" s="118" t="s">
        <v>1389</v>
      </c>
      <c r="E194" s="121" t="s">
        <v>1047</v>
      </c>
      <c r="F194" s="153" t="str">
        <f t="shared" si="14"/>
        <v>фото</v>
      </c>
      <c r="G194" s="154"/>
      <c r="H194" s="137" t="s">
        <v>1048</v>
      </c>
      <c r="I194" s="119">
        <v>100</v>
      </c>
      <c r="J194" s="115" t="s">
        <v>535</v>
      </c>
      <c r="K194" s="109">
        <v>10</v>
      </c>
      <c r="L194" s="134">
        <v>196.7</v>
      </c>
      <c r="M194" s="113"/>
      <c r="N194" s="136"/>
      <c r="O194" s="68">
        <f t="shared" si="15"/>
        <v>0</v>
      </c>
      <c r="P194" s="129">
        <v>4607109931745</v>
      </c>
      <c r="Q194" s="117"/>
    </row>
    <row r="195" spans="1:17" ht="66.95" customHeight="1">
      <c r="A195" s="57">
        <v>179</v>
      </c>
      <c r="B195" s="112">
        <v>288</v>
      </c>
      <c r="C195" s="120" t="s">
        <v>1832</v>
      </c>
      <c r="D195" s="118" t="s">
        <v>1833</v>
      </c>
      <c r="E195" s="121" t="s">
        <v>1834</v>
      </c>
      <c r="F195" s="153" t="str">
        <f t="shared" si="14"/>
        <v>фото</v>
      </c>
      <c r="G195" s="154"/>
      <c r="H195" s="137" t="s">
        <v>1835</v>
      </c>
      <c r="I195" s="119">
        <v>90</v>
      </c>
      <c r="J195" s="115" t="s">
        <v>535</v>
      </c>
      <c r="K195" s="109">
        <v>7</v>
      </c>
      <c r="L195" s="134">
        <v>166.4</v>
      </c>
      <c r="M195" s="113"/>
      <c r="N195" s="136"/>
      <c r="O195" s="68">
        <f t="shared" si="15"/>
        <v>0</v>
      </c>
      <c r="P195" s="129">
        <v>4607109979648</v>
      </c>
      <c r="Q195" s="117"/>
    </row>
    <row r="196" spans="1:17" ht="66.95" customHeight="1">
      <c r="A196" s="57">
        <v>180</v>
      </c>
      <c r="B196" s="112">
        <v>192</v>
      </c>
      <c r="C196" s="120" t="s">
        <v>683</v>
      </c>
      <c r="D196" s="118" t="s">
        <v>239</v>
      </c>
      <c r="E196" s="121" t="s">
        <v>238</v>
      </c>
      <c r="F196" s="153" t="str">
        <f t="shared" si="14"/>
        <v>фото</v>
      </c>
      <c r="G196" s="154"/>
      <c r="H196" s="137" t="s">
        <v>240</v>
      </c>
      <c r="I196" s="119">
        <v>120</v>
      </c>
      <c r="J196" s="115" t="s">
        <v>530</v>
      </c>
      <c r="K196" s="109">
        <v>10</v>
      </c>
      <c r="L196" s="134">
        <v>130.5</v>
      </c>
      <c r="M196" s="113"/>
      <c r="N196" s="136"/>
      <c r="O196" s="68">
        <f t="shared" si="15"/>
        <v>0</v>
      </c>
      <c r="P196" s="129">
        <v>4607109960516</v>
      </c>
      <c r="Q196" s="117"/>
    </row>
    <row r="197" spans="1:17" ht="65.650000000000006" customHeight="1">
      <c r="A197" s="57">
        <v>181</v>
      </c>
      <c r="B197" s="112">
        <v>1198</v>
      </c>
      <c r="C197" s="120" t="s">
        <v>1836</v>
      </c>
      <c r="D197" s="118" t="s">
        <v>1837</v>
      </c>
      <c r="E197" s="121" t="s">
        <v>1838</v>
      </c>
      <c r="F197" s="153" t="str">
        <f t="shared" si="14"/>
        <v>фото</v>
      </c>
      <c r="G197" s="154"/>
      <c r="H197" s="137" t="s">
        <v>1839</v>
      </c>
      <c r="I197" s="119">
        <v>95</v>
      </c>
      <c r="J197" s="115" t="s">
        <v>535</v>
      </c>
      <c r="K197" s="109">
        <v>10</v>
      </c>
      <c r="L197" s="134">
        <v>196.7</v>
      </c>
      <c r="M197" s="113"/>
      <c r="N197" s="136"/>
      <c r="O197" s="68">
        <f t="shared" si="15"/>
        <v>0</v>
      </c>
      <c r="P197" s="129">
        <v>4607109930250</v>
      </c>
      <c r="Q197" s="117" t="s">
        <v>1303</v>
      </c>
    </row>
    <row r="198" spans="1:17" ht="65.650000000000006" customHeight="1">
      <c r="A198" s="57">
        <v>182</v>
      </c>
      <c r="B198" s="112">
        <v>1214</v>
      </c>
      <c r="C198" s="120" t="s">
        <v>1390</v>
      </c>
      <c r="D198" s="118" t="s">
        <v>1391</v>
      </c>
      <c r="E198" s="121" t="s">
        <v>1392</v>
      </c>
      <c r="F198" s="153" t="str">
        <f t="shared" si="14"/>
        <v>фото</v>
      </c>
      <c r="G198" s="154"/>
      <c r="H198" s="137" t="s">
        <v>1393</v>
      </c>
      <c r="I198" s="119">
        <v>120</v>
      </c>
      <c r="J198" s="115" t="s">
        <v>535</v>
      </c>
      <c r="K198" s="109">
        <v>10</v>
      </c>
      <c r="L198" s="134">
        <v>198.6</v>
      </c>
      <c r="M198" s="113"/>
      <c r="N198" s="136"/>
      <c r="O198" s="68">
        <f t="shared" si="15"/>
        <v>0</v>
      </c>
      <c r="P198" s="129">
        <v>4607109930243</v>
      </c>
      <c r="Q198" s="117" t="s">
        <v>1303</v>
      </c>
    </row>
    <row r="199" spans="1:17" ht="62.85" customHeight="1">
      <c r="A199" s="57">
        <v>183</v>
      </c>
      <c r="B199" s="112">
        <v>4343</v>
      </c>
      <c r="C199" s="120" t="s">
        <v>1840</v>
      </c>
      <c r="D199" s="118" t="s">
        <v>1841</v>
      </c>
      <c r="E199" s="121" t="s">
        <v>1842</v>
      </c>
      <c r="F199" s="153" t="str">
        <f t="shared" si="14"/>
        <v>фото</v>
      </c>
      <c r="G199" s="154"/>
      <c r="H199" s="137" t="s">
        <v>99</v>
      </c>
      <c r="I199" s="119">
        <v>130</v>
      </c>
      <c r="J199" s="115" t="s">
        <v>535</v>
      </c>
      <c r="K199" s="109">
        <v>10</v>
      </c>
      <c r="L199" s="134">
        <v>215.6</v>
      </c>
      <c r="M199" s="113"/>
      <c r="N199" s="136"/>
      <c r="O199" s="68">
        <f t="shared" si="15"/>
        <v>0</v>
      </c>
      <c r="P199" s="129">
        <v>4607109987643</v>
      </c>
      <c r="Q199" s="117"/>
    </row>
    <row r="200" spans="1:17" ht="72.400000000000006" customHeight="1">
      <c r="A200" s="57">
        <v>184</v>
      </c>
      <c r="B200" s="112">
        <v>2273</v>
      </c>
      <c r="C200" s="120" t="s">
        <v>684</v>
      </c>
      <c r="D200" s="118" t="s">
        <v>277</v>
      </c>
      <c r="E200" s="121" t="s">
        <v>276</v>
      </c>
      <c r="F200" s="153" t="str">
        <f t="shared" si="14"/>
        <v>фото</v>
      </c>
      <c r="G200" s="154"/>
      <c r="H200" s="137" t="s">
        <v>246</v>
      </c>
      <c r="I200" s="119">
        <v>130</v>
      </c>
      <c r="J200" s="115" t="s">
        <v>530</v>
      </c>
      <c r="K200" s="109">
        <v>10</v>
      </c>
      <c r="L200" s="134">
        <v>158.9</v>
      </c>
      <c r="M200" s="113"/>
      <c r="N200" s="136"/>
      <c r="O200" s="68">
        <f t="shared" si="15"/>
        <v>0</v>
      </c>
      <c r="P200" s="129">
        <v>4607109979730</v>
      </c>
      <c r="Q200" s="117"/>
    </row>
    <row r="201" spans="1:17" ht="65.650000000000006" customHeight="1">
      <c r="A201" s="57">
        <v>185</v>
      </c>
      <c r="B201" s="112">
        <v>3818</v>
      </c>
      <c r="C201" s="120" t="s">
        <v>1843</v>
      </c>
      <c r="D201" s="118" t="s">
        <v>1844</v>
      </c>
      <c r="E201" s="121" t="s">
        <v>1845</v>
      </c>
      <c r="F201" s="153" t="str">
        <f t="shared" si="14"/>
        <v>фото</v>
      </c>
      <c r="G201" s="154"/>
      <c r="H201" s="137" t="s">
        <v>1846</v>
      </c>
      <c r="I201" s="119">
        <v>120</v>
      </c>
      <c r="J201" s="115" t="s">
        <v>28</v>
      </c>
      <c r="K201" s="109">
        <v>10</v>
      </c>
      <c r="L201" s="134">
        <v>200.5</v>
      </c>
      <c r="M201" s="113"/>
      <c r="N201" s="136"/>
      <c r="O201" s="68">
        <f t="shared" si="15"/>
        <v>0</v>
      </c>
      <c r="P201" s="129">
        <v>4607109930236</v>
      </c>
      <c r="Q201" s="117" t="s">
        <v>1303</v>
      </c>
    </row>
    <row r="202" spans="1:17" ht="71.650000000000006" customHeight="1">
      <c r="A202" s="57">
        <v>186</v>
      </c>
      <c r="B202" s="112">
        <v>194</v>
      </c>
      <c r="C202" s="120" t="s">
        <v>685</v>
      </c>
      <c r="D202" s="118" t="s">
        <v>279</v>
      </c>
      <c r="E202" s="121" t="s">
        <v>278</v>
      </c>
      <c r="F202" s="153" t="str">
        <f t="shared" si="14"/>
        <v>фото</v>
      </c>
      <c r="G202" s="154"/>
      <c r="H202" s="137" t="s">
        <v>280</v>
      </c>
      <c r="I202" s="119">
        <v>120</v>
      </c>
      <c r="J202" s="115" t="s">
        <v>535</v>
      </c>
      <c r="K202" s="109">
        <v>10</v>
      </c>
      <c r="L202" s="134">
        <v>191</v>
      </c>
      <c r="M202" s="113"/>
      <c r="N202" s="136"/>
      <c r="O202" s="68">
        <f t="shared" si="15"/>
        <v>0</v>
      </c>
      <c r="P202" s="129">
        <v>4607109960530</v>
      </c>
      <c r="Q202" s="117"/>
    </row>
    <row r="203" spans="1:17" ht="66.95" customHeight="1">
      <c r="A203" s="57">
        <v>187</v>
      </c>
      <c r="B203" s="112">
        <v>3636</v>
      </c>
      <c r="C203" s="120" t="s">
        <v>921</v>
      </c>
      <c r="D203" s="118" t="s">
        <v>819</v>
      </c>
      <c r="E203" s="121" t="s">
        <v>820</v>
      </c>
      <c r="F203" s="153" t="str">
        <f t="shared" si="14"/>
        <v>фото</v>
      </c>
      <c r="G203" s="154"/>
      <c r="H203" s="137" t="s">
        <v>882</v>
      </c>
      <c r="I203" s="119">
        <v>130</v>
      </c>
      <c r="J203" s="115" t="s">
        <v>535</v>
      </c>
      <c r="K203" s="109">
        <v>10</v>
      </c>
      <c r="L203" s="134">
        <v>187.3</v>
      </c>
      <c r="M203" s="113"/>
      <c r="N203" s="136"/>
      <c r="O203" s="68">
        <f t="shared" si="15"/>
        <v>0</v>
      </c>
      <c r="P203" s="129">
        <v>4607109971178</v>
      </c>
      <c r="Q203" s="117"/>
    </row>
    <row r="204" spans="1:17" ht="72.400000000000006" customHeight="1">
      <c r="A204" s="57">
        <v>188</v>
      </c>
      <c r="B204" s="112">
        <v>203</v>
      </c>
      <c r="C204" s="120" t="s">
        <v>686</v>
      </c>
      <c r="D204" s="118" t="s">
        <v>24</v>
      </c>
      <c r="E204" s="121" t="s">
        <v>25</v>
      </c>
      <c r="F204" s="153" t="str">
        <f t="shared" si="14"/>
        <v>фото</v>
      </c>
      <c r="G204" s="154"/>
      <c r="H204" s="137" t="s">
        <v>26</v>
      </c>
      <c r="I204" s="119">
        <v>110</v>
      </c>
      <c r="J204" s="115" t="s">
        <v>533</v>
      </c>
      <c r="K204" s="109">
        <v>10</v>
      </c>
      <c r="L204" s="134">
        <v>177.8</v>
      </c>
      <c r="M204" s="113"/>
      <c r="N204" s="136"/>
      <c r="O204" s="68">
        <f t="shared" si="15"/>
        <v>0</v>
      </c>
      <c r="P204" s="129">
        <v>4607109979631</v>
      </c>
      <c r="Q204" s="117"/>
    </row>
    <row r="205" spans="1:17" ht="71.650000000000006" customHeight="1">
      <c r="A205" s="57">
        <v>189</v>
      </c>
      <c r="B205" s="112">
        <v>1403</v>
      </c>
      <c r="C205" s="120" t="s">
        <v>687</v>
      </c>
      <c r="D205" s="118" t="s">
        <v>206</v>
      </c>
      <c r="E205" s="121" t="s">
        <v>205</v>
      </c>
      <c r="F205" s="153" t="str">
        <f t="shared" si="14"/>
        <v>фото</v>
      </c>
      <c r="G205" s="154"/>
      <c r="H205" s="137" t="s">
        <v>207</v>
      </c>
      <c r="I205" s="119">
        <v>100</v>
      </c>
      <c r="J205" s="115" t="s">
        <v>535</v>
      </c>
      <c r="K205" s="109">
        <v>10</v>
      </c>
      <c r="L205" s="134">
        <v>196.7</v>
      </c>
      <c r="M205" s="113"/>
      <c r="N205" s="136"/>
      <c r="O205" s="68">
        <f t="shared" si="15"/>
        <v>0</v>
      </c>
      <c r="P205" s="129">
        <v>4607109962589</v>
      </c>
      <c r="Q205" s="117"/>
    </row>
    <row r="206" spans="1:17" ht="66.95" customHeight="1">
      <c r="A206" s="57">
        <v>190</v>
      </c>
      <c r="B206" s="112">
        <v>195</v>
      </c>
      <c r="C206" s="120" t="s">
        <v>688</v>
      </c>
      <c r="D206" s="118" t="s">
        <v>262</v>
      </c>
      <c r="E206" s="121" t="s">
        <v>261</v>
      </c>
      <c r="F206" s="153" t="str">
        <f t="shared" si="14"/>
        <v>фото</v>
      </c>
      <c r="G206" s="154"/>
      <c r="H206" s="137" t="s">
        <v>263</v>
      </c>
      <c r="I206" s="119">
        <v>130</v>
      </c>
      <c r="J206" s="115" t="s">
        <v>530</v>
      </c>
      <c r="K206" s="109">
        <v>10</v>
      </c>
      <c r="L206" s="134">
        <v>130.5</v>
      </c>
      <c r="M206" s="113"/>
      <c r="N206" s="136"/>
      <c r="O206" s="68">
        <f t="shared" si="15"/>
        <v>0</v>
      </c>
      <c r="P206" s="129">
        <v>4607109960547</v>
      </c>
      <c r="Q206" s="117"/>
    </row>
    <row r="207" spans="1:17" ht="66.95" customHeight="1">
      <c r="A207" s="57">
        <v>191</v>
      </c>
      <c r="B207" s="112">
        <v>5345</v>
      </c>
      <c r="C207" s="120" t="s">
        <v>1394</v>
      </c>
      <c r="D207" s="118" t="s">
        <v>1395</v>
      </c>
      <c r="E207" s="121" t="s">
        <v>1396</v>
      </c>
      <c r="F207" s="153" t="str">
        <f t="shared" si="14"/>
        <v>фото</v>
      </c>
      <c r="G207" s="154"/>
      <c r="H207" s="137" t="s">
        <v>1397</v>
      </c>
      <c r="I207" s="119">
        <v>110</v>
      </c>
      <c r="J207" s="115" t="s">
        <v>535</v>
      </c>
      <c r="K207" s="109">
        <v>10</v>
      </c>
      <c r="L207" s="134">
        <v>225.1</v>
      </c>
      <c r="M207" s="113"/>
      <c r="N207" s="136"/>
      <c r="O207" s="68">
        <f t="shared" si="15"/>
        <v>0</v>
      </c>
      <c r="P207" s="129">
        <v>4607109937792</v>
      </c>
      <c r="Q207" s="117" t="s">
        <v>1303</v>
      </c>
    </row>
    <row r="208" spans="1:17" ht="65.650000000000006" customHeight="1">
      <c r="A208" s="57">
        <v>192</v>
      </c>
      <c r="B208" s="112">
        <v>6414</v>
      </c>
      <c r="C208" s="120" t="s">
        <v>1049</v>
      </c>
      <c r="D208" s="118" t="s">
        <v>1050</v>
      </c>
      <c r="E208" s="121" t="s">
        <v>1051</v>
      </c>
      <c r="F208" s="153" t="str">
        <f t="shared" si="14"/>
        <v>фото</v>
      </c>
      <c r="G208" s="154"/>
      <c r="H208" s="137" t="s">
        <v>1052</v>
      </c>
      <c r="I208" s="119">
        <v>100</v>
      </c>
      <c r="J208" s="115" t="s">
        <v>535</v>
      </c>
      <c r="K208" s="109">
        <v>5</v>
      </c>
      <c r="L208" s="134">
        <v>116.3</v>
      </c>
      <c r="M208" s="113"/>
      <c r="N208" s="136"/>
      <c r="O208" s="68">
        <f t="shared" si="15"/>
        <v>0</v>
      </c>
      <c r="P208" s="129">
        <v>4607109931738</v>
      </c>
      <c r="Q208" s="117"/>
    </row>
    <row r="209" spans="1:17" ht="66.95" customHeight="1">
      <c r="A209" s="57">
        <v>193</v>
      </c>
      <c r="B209" s="112">
        <v>247</v>
      </c>
      <c r="C209" s="120" t="s">
        <v>689</v>
      </c>
      <c r="D209" s="118" t="s">
        <v>265</v>
      </c>
      <c r="E209" s="121" t="s">
        <v>264</v>
      </c>
      <c r="F209" s="153" t="str">
        <f t="shared" si="14"/>
        <v>фото</v>
      </c>
      <c r="G209" s="154"/>
      <c r="H209" s="137" t="s">
        <v>266</v>
      </c>
      <c r="I209" s="119">
        <v>130</v>
      </c>
      <c r="J209" s="115" t="s">
        <v>28</v>
      </c>
      <c r="K209" s="109">
        <v>10</v>
      </c>
      <c r="L209" s="134">
        <v>206.2</v>
      </c>
      <c r="M209" s="113"/>
      <c r="N209" s="136"/>
      <c r="O209" s="68">
        <f t="shared" si="15"/>
        <v>0</v>
      </c>
      <c r="P209" s="129">
        <v>4607109979716</v>
      </c>
      <c r="Q209" s="117"/>
    </row>
    <row r="210" spans="1:17" ht="66.95" customHeight="1">
      <c r="A210" s="57">
        <v>194</v>
      </c>
      <c r="B210" s="112">
        <v>5344</v>
      </c>
      <c r="C210" s="120" t="s">
        <v>1398</v>
      </c>
      <c r="D210" s="118" t="s">
        <v>1399</v>
      </c>
      <c r="E210" s="121" t="s">
        <v>1400</v>
      </c>
      <c r="F210" s="153" t="str">
        <f t="shared" si="14"/>
        <v>фото</v>
      </c>
      <c r="G210" s="154"/>
      <c r="H210" s="137" t="s">
        <v>1401</v>
      </c>
      <c r="I210" s="119">
        <v>110</v>
      </c>
      <c r="J210" s="115" t="s">
        <v>535</v>
      </c>
      <c r="K210" s="109">
        <v>5</v>
      </c>
      <c r="L210" s="134">
        <v>102.1</v>
      </c>
      <c r="M210" s="113"/>
      <c r="N210" s="136"/>
      <c r="O210" s="68">
        <f t="shared" si="15"/>
        <v>0</v>
      </c>
      <c r="P210" s="129">
        <v>4607109937785</v>
      </c>
      <c r="Q210" s="117"/>
    </row>
    <row r="211" spans="1:17" ht="62.85" customHeight="1">
      <c r="A211" s="57">
        <v>195</v>
      </c>
      <c r="B211" s="112">
        <v>6420</v>
      </c>
      <c r="C211" s="120" t="s">
        <v>1053</v>
      </c>
      <c r="D211" s="118" t="s">
        <v>1054</v>
      </c>
      <c r="E211" s="121" t="s">
        <v>1055</v>
      </c>
      <c r="F211" s="153" t="str">
        <f t="shared" si="14"/>
        <v>фото</v>
      </c>
      <c r="G211" s="154"/>
      <c r="H211" s="137" t="s">
        <v>330</v>
      </c>
      <c r="I211" s="119">
        <v>110</v>
      </c>
      <c r="J211" s="115" t="s">
        <v>535</v>
      </c>
      <c r="K211" s="109">
        <v>10</v>
      </c>
      <c r="L211" s="134">
        <v>206.2</v>
      </c>
      <c r="M211" s="113"/>
      <c r="N211" s="136"/>
      <c r="O211" s="68">
        <f t="shared" si="15"/>
        <v>0</v>
      </c>
      <c r="P211" s="129">
        <v>4607109931714</v>
      </c>
      <c r="Q211" s="117"/>
    </row>
    <row r="212" spans="1:17" ht="71.650000000000006" customHeight="1">
      <c r="A212" s="57">
        <v>196</v>
      </c>
      <c r="B212" s="112">
        <v>2772</v>
      </c>
      <c r="C212" s="120" t="s">
        <v>690</v>
      </c>
      <c r="D212" s="118" t="s">
        <v>27</v>
      </c>
      <c r="E212" s="121" t="s">
        <v>226</v>
      </c>
      <c r="F212" s="153" t="str">
        <f t="shared" si="14"/>
        <v>фото</v>
      </c>
      <c r="G212" s="154"/>
      <c r="H212" s="137" t="s">
        <v>227</v>
      </c>
      <c r="I212" s="119">
        <v>110</v>
      </c>
      <c r="J212" s="115" t="s">
        <v>535</v>
      </c>
      <c r="K212" s="109">
        <v>7</v>
      </c>
      <c r="L212" s="134">
        <v>173.1</v>
      </c>
      <c r="M212" s="113"/>
      <c r="N212" s="136"/>
      <c r="O212" s="68">
        <f t="shared" si="15"/>
        <v>0</v>
      </c>
      <c r="P212" s="129">
        <v>4607109967805</v>
      </c>
      <c r="Q212" s="117"/>
    </row>
    <row r="213" spans="1:17" ht="72.400000000000006" customHeight="1">
      <c r="A213" s="57">
        <v>197</v>
      </c>
      <c r="B213" s="112">
        <v>198</v>
      </c>
      <c r="C213" s="120" t="s">
        <v>691</v>
      </c>
      <c r="D213" s="118" t="s">
        <v>229</v>
      </c>
      <c r="E213" s="121" t="s">
        <v>228</v>
      </c>
      <c r="F213" s="153" t="str">
        <f t="shared" si="14"/>
        <v>фото</v>
      </c>
      <c r="G213" s="154"/>
      <c r="H213" s="137" t="s">
        <v>230</v>
      </c>
      <c r="I213" s="119">
        <v>105</v>
      </c>
      <c r="J213" s="115" t="s">
        <v>535</v>
      </c>
      <c r="K213" s="109">
        <v>10</v>
      </c>
      <c r="L213" s="134">
        <v>187.3</v>
      </c>
      <c r="M213" s="113"/>
      <c r="N213" s="136"/>
      <c r="O213" s="68">
        <f t="shared" si="15"/>
        <v>0</v>
      </c>
      <c r="P213" s="129">
        <v>4607109960578</v>
      </c>
      <c r="Q213" s="117"/>
    </row>
    <row r="214" spans="1:17" ht="71.650000000000006" customHeight="1">
      <c r="A214" s="57">
        <v>198</v>
      </c>
      <c r="B214" s="112">
        <v>1444</v>
      </c>
      <c r="C214" s="120" t="s">
        <v>1056</v>
      </c>
      <c r="D214" s="118" t="s">
        <v>1057</v>
      </c>
      <c r="E214" s="121" t="s">
        <v>1058</v>
      </c>
      <c r="F214" s="153" t="str">
        <f t="shared" si="14"/>
        <v>фото</v>
      </c>
      <c r="G214" s="154"/>
      <c r="H214" s="137" t="s">
        <v>1059</v>
      </c>
      <c r="I214" s="119">
        <v>120</v>
      </c>
      <c r="J214" s="115" t="s">
        <v>535</v>
      </c>
      <c r="K214" s="109">
        <v>7</v>
      </c>
      <c r="L214" s="134">
        <v>140</v>
      </c>
      <c r="M214" s="113"/>
      <c r="N214" s="136"/>
      <c r="O214" s="68">
        <f t="shared" si="15"/>
        <v>0</v>
      </c>
      <c r="P214" s="129">
        <v>4607109963937</v>
      </c>
      <c r="Q214" s="117"/>
    </row>
    <row r="215" spans="1:17" ht="72.400000000000006" customHeight="1">
      <c r="A215" s="57">
        <v>199</v>
      </c>
      <c r="B215" s="112">
        <v>2995</v>
      </c>
      <c r="C215" s="120" t="s">
        <v>1847</v>
      </c>
      <c r="D215" s="118" t="s">
        <v>1848</v>
      </c>
      <c r="E215" s="121" t="s">
        <v>1849</v>
      </c>
      <c r="F215" s="153" t="str">
        <f t="shared" si="14"/>
        <v>фото</v>
      </c>
      <c r="G215" s="154"/>
      <c r="H215" s="137" t="s">
        <v>1850</v>
      </c>
      <c r="I215" s="119">
        <v>120</v>
      </c>
      <c r="J215" s="115" t="s">
        <v>530</v>
      </c>
      <c r="K215" s="109">
        <v>10</v>
      </c>
      <c r="L215" s="134">
        <v>158.9</v>
      </c>
      <c r="M215" s="113"/>
      <c r="N215" s="136"/>
      <c r="O215" s="68">
        <f t="shared" si="15"/>
        <v>0</v>
      </c>
      <c r="P215" s="129">
        <v>4607109959411</v>
      </c>
      <c r="Q215" s="117"/>
    </row>
    <row r="216" spans="1:17" ht="65.650000000000006" customHeight="1">
      <c r="A216" s="57">
        <v>200</v>
      </c>
      <c r="B216" s="112">
        <v>1320</v>
      </c>
      <c r="C216" s="120" t="s">
        <v>1851</v>
      </c>
      <c r="D216" s="118" t="s">
        <v>1852</v>
      </c>
      <c r="E216" s="121" t="s">
        <v>1853</v>
      </c>
      <c r="F216" s="153" t="str">
        <f t="shared" si="14"/>
        <v>фото</v>
      </c>
      <c r="G216" s="154"/>
      <c r="H216" s="137" t="s">
        <v>1854</v>
      </c>
      <c r="I216" s="119">
        <v>120</v>
      </c>
      <c r="J216" s="115" t="s">
        <v>535</v>
      </c>
      <c r="K216" s="109">
        <v>10</v>
      </c>
      <c r="L216" s="134">
        <v>215.6</v>
      </c>
      <c r="M216" s="113"/>
      <c r="N216" s="136"/>
      <c r="O216" s="68">
        <f t="shared" si="15"/>
        <v>0</v>
      </c>
      <c r="P216" s="129">
        <v>4607109930212</v>
      </c>
      <c r="Q216" s="117" t="s">
        <v>1303</v>
      </c>
    </row>
    <row r="217" spans="1:17" ht="66.95" customHeight="1">
      <c r="A217" s="57">
        <v>201</v>
      </c>
      <c r="B217" s="112">
        <v>7083</v>
      </c>
      <c r="C217" s="120" t="s">
        <v>922</v>
      </c>
      <c r="D217" s="118" t="s">
        <v>579</v>
      </c>
      <c r="E217" s="121" t="s">
        <v>580</v>
      </c>
      <c r="F217" s="153" t="str">
        <f t="shared" si="14"/>
        <v>фото</v>
      </c>
      <c r="G217" s="154"/>
      <c r="H217" s="137" t="s">
        <v>581</v>
      </c>
      <c r="I217" s="119">
        <v>110</v>
      </c>
      <c r="J217" s="115" t="s">
        <v>535</v>
      </c>
      <c r="K217" s="109">
        <v>7</v>
      </c>
      <c r="L217" s="134">
        <v>140</v>
      </c>
      <c r="M217" s="113"/>
      <c r="N217" s="136"/>
      <c r="O217" s="68">
        <f t="shared" si="15"/>
        <v>0</v>
      </c>
      <c r="P217" s="129">
        <v>4607109947272</v>
      </c>
      <c r="Q217" s="117"/>
    </row>
    <row r="218" spans="1:17" ht="67.349999999999994" customHeight="1">
      <c r="A218" s="57">
        <v>202</v>
      </c>
      <c r="B218" s="112">
        <v>9403</v>
      </c>
      <c r="C218" s="120" t="s">
        <v>1855</v>
      </c>
      <c r="D218" s="118" t="s">
        <v>1856</v>
      </c>
      <c r="E218" s="121" t="s">
        <v>1857</v>
      </c>
      <c r="F218" s="153" t="str">
        <f t="shared" si="14"/>
        <v>фото</v>
      </c>
      <c r="G218" s="154"/>
      <c r="H218" s="137" t="s">
        <v>1858</v>
      </c>
      <c r="I218" s="119"/>
      <c r="J218" s="115" t="s">
        <v>535</v>
      </c>
      <c r="K218" s="109">
        <v>10</v>
      </c>
      <c r="L218" s="134">
        <v>225.1</v>
      </c>
      <c r="M218" s="113"/>
      <c r="N218" s="136"/>
      <c r="O218" s="68">
        <f t="shared" si="15"/>
        <v>0</v>
      </c>
      <c r="P218" s="129">
        <v>4607109989500</v>
      </c>
      <c r="Q218" s="117" t="s">
        <v>1677</v>
      </c>
    </row>
    <row r="219" spans="1:17" ht="69.95" customHeight="1">
      <c r="A219" s="57">
        <v>203</v>
      </c>
      <c r="B219" s="112">
        <v>7084</v>
      </c>
      <c r="C219" s="120" t="s">
        <v>923</v>
      </c>
      <c r="D219" s="118" t="s">
        <v>821</v>
      </c>
      <c r="E219" s="121" t="s">
        <v>822</v>
      </c>
      <c r="F219" s="153" t="str">
        <f t="shared" si="14"/>
        <v>фото</v>
      </c>
      <c r="G219" s="154"/>
      <c r="H219" s="137" t="s">
        <v>883</v>
      </c>
      <c r="I219" s="119">
        <v>100</v>
      </c>
      <c r="J219" s="115" t="s">
        <v>535</v>
      </c>
      <c r="K219" s="109">
        <v>5</v>
      </c>
      <c r="L219" s="134">
        <v>97.4</v>
      </c>
      <c r="M219" s="113"/>
      <c r="N219" s="136"/>
      <c r="O219" s="68">
        <f t="shared" si="15"/>
        <v>0</v>
      </c>
      <c r="P219" s="129">
        <v>4607109947289</v>
      </c>
      <c r="Q219" s="117"/>
    </row>
    <row r="220" spans="1:17" ht="69.95" customHeight="1">
      <c r="A220" s="57">
        <v>204</v>
      </c>
      <c r="B220" s="112">
        <v>2973</v>
      </c>
      <c r="C220" s="120" t="s">
        <v>1859</v>
      </c>
      <c r="D220" s="118" t="s">
        <v>1860</v>
      </c>
      <c r="E220" s="121" t="s">
        <v>1861</v>
      </c>
      <c r="F220" s="153" t="str">
        <f t="shared" si="14"/>
        <v>фото</v>
      </c>
      <c r="G220" s="154"/>
      <c r="H220" s="137" t="s">
        <v>1862</v>
      </c>
      <c r="I220" s="119">
        <v>120</v>
      </c>
      <c r="J220" s="115" t="s">
        <v>536</v>
      </c>
      <c r="K220" s="109">
        <v>7</v>
      </c>
      <c r="L220" s="134">
        <v>196.9</v>
      </c>
      <c r="M220" s="113"/>
      <c r="N220" s="136"/>
      <c r="O220" s="68">
        <f t="shared" si="15"/>
        <v>0</v>
      </c>
      <c r="P220" s="129">
        <v>4607109930205</v>
      </c>
      <c r="Q220" s="117" t="s">
        <v>1303</v>
      </c>
    </row>
    <row r="221" spans="1:17" ht="63.4" customHeight="1">
      <c r="A221" s="57">
        <v>205</v>
      </c>
      <c r="B221" s="112">
        <v>2974</v>
      </c>
      <c r="C221" s="120" t="s">
        <v>1402</v>
      </c>
      <c r="D221" s="118" t="s">
        <v>1403</v>
      </c>
      <c r="E221" s="121" t="s">
        <v>1404</v>
      </c>
      <c r="F221" s="153" t="str">
        <f t="shared" si="14"/>
        <v>фото</v>
      </c>
      <c r="G221" s="154"/>
      <c r="H221" s="137" t="s">
        <v>1405</v>
      </c>
      <c r="I221" s="119">
        <v>115</v>
      </c>
      <c r="J221" s="115" t="s">
        <v>535</v>
      </c>
      <c r="K221" s="109">
        <v>10</v>
      </c>
      <c r="L221" s="134">
        <v>206.2</v>
      </c>
      <c r="M221" s="113"/>
      <c r="N221" s="136"/>
      <c r="O221" s="68">
        <f t="shared" si="15"/>
        <v>0</v>
      </c>
      <c r="P221" s="129">
        <v>4607109930199</v>
      </c>
      <c r="Q221" s="117" t="s">
        <v>1303</v>
      </c>
    </row>
    <row r="222" spans="1:17" ht="62.85" customHeight="1">
      <c r="A222" s="57">
        <v>206</v>
      </c>
      <c r="B222" s="112">
        <v>1408</v>
      </c>
      <c r="C222" s="120" t="s">
        <v>692</v>
      </c>
      <c r="D222" s="118" t="s">
        <v>242</v>
      </c>
      <c r="E222" s="121" t="s">
        <v>241</v>
      </c>
      <c r="F222" s="153" t="str">
        <f t="shared" si="14"/>
        <v>фото</v>
      </c>
      <c r="G222" s="154"/>
      <c r="H222" s="137" t="s">
        <v>213</v>
      </c>
      <c r="I222" s="119">
        <v>130</v>
      </c>
      <c r="J222" s="115" t="s">
        <v>28</v>
      </c>
      <c r="K222" s="109">
        <v>10</v>
      </c>
      <c r="L222" s="134">
        <v>177.8</v>
      </c>
      <c r="M222" s="113"/>
      <c r="N222" s="136"/>
      <c r="O222" s="68">
        <f t="shared" si="15"/>
        <v>0</v>
      </c>
      <c r="P222" s="129">
        <v>4607109979655</v>
      </c>
      <c r="Q222" s="117"/>
    </row>
    <row r="223" spans="1:17" ht="69.95" customHeight="1">
      <c r="A223" s="57">
        <v>207</v>
      </c>
      <c r="B223" s="112">
        <v>1429</v>
      </c>
      <c r="C223" s="120" t="s">
        <v>1863</v>
      </c>
      <c r="D223" s="118" t="s">
        <v>1864</v>
      </c>
      <c r="E223" s="121" t="s">
        <v>1865</v>
      </c>
      <c r="F223" s="153" t="str">
        <f t="shared" si="14"/>
        <v>фото</v>
      </c>
      <c r="G223" s="154"/>
      <c r="H223" s="137" t="s">
        <v>1866</v>
      </c>
      <c r="I223" s="119">
        <v>115</v>
      </c>
      <c r="J223" s="115" t="s">
        <v>535</v>
      </c>
      <c r="K223" s="109">
        <v>10</v>
      </c>
      <c r="L223" s="134">
        <v>177.8</v>
      </c>
      <c r="M223" s="113"/>
      <c r="N223" s="136"/>
      <c r="O223" s="68">
        <f t="shared" si="15"/>
        <v>0</v>
      </c>
      <c r="P223" s="129">
        <v>4607109930182</v>
      </c>
      <c r="Q223" s="117" t="s">
        <v>1303</v>
      </c>
    </row>
    <row r="224" spans="1:17" ht="66.95" customHeight="1">
      <c r="A224" s="57">
        <v>208</v>
      </c>
      <c r="B224" s="112">
        <v>5347</v>
      </c>
      <c r="C224" s="120" t="s">
        <v>1060</v>
      </c>
      <c r="D224" s="118" t="s">
        <v>823</v>
      </c>
      <c r="E224" s="121" t="s">
        <v>824</v>
      </c>
      <c r="F224" s="153" t="str">
        <f t="shared" si="14"/>
        <v>фото</v>
      </c>
      <c r="G224" s="154"/>
      <c r="H224" s="137" t="s">
        <v>884</v>
      </c>
      <c r="I224" s="119">
        <v>110</v>
      </c>
      <c r="J224" s="115" t="s">
        <v>535</v>
      </c>
      <c r="K224" s="109">
        <v>10</v>
      </c>
      <c r="L224" s="134">
        <v>174</v>
      </c>
      <c r="M224" s="113"/>
      <c r="N224" s="136"/>
      <c r="O224" s="68">
        <f t="shared" si="15"/>
        <v>0</v>
      </c>
      <c r="P224" s="129">
        <v>4607109937761</v>
      </c>
      <c r="Q224" s="117"/>
    </row>
    <row r="225" spans="1:17" ht="65.650000000000006" customHeight="1">
      <c r="A225" s="57">
        <v>209</v>
      </c>
      <c r="B225" s="112">
        <v>9404</v>
      </c>
      <c r="C225" s="120" t="s">
        <v>1867</v>
      </c>
      <c r="D225" s="118" t="s">
        <v>1868</v>
      </c>
      <c r="E225" s="121" t="s">
        <v>1869</v>
      </c>
      <c r="F225" s="153" t="str">
        <f t="shared" si="14"/>
        <v>фото</v>
      </c>
      <c r="G225" s="154"/>
      <c r="H225" s="137" t="s">
        <v>552</v>
      </c>
      <c r="I225" s="119">
        <v>120</v>
      </c>
      <c r="J225" s="115" t="s">
        <v>535</v>
      </c>
      <c r="K225" s="109">
        <v>10</v>
      </c>
      <c r="L225" s="134">
        <v>206.2</v>
      </c>
      <c r="M225" s="113"/>
      <c r="N225" s="136"/>
      <c r="O225" s="68">
        <f t="shared" si="15"/>
        <v>0</v>
      </c>
      <c r="P225" s="129">
        <v>4607109969946</v>
      </c>
      <c r="Q225" s="117" t="s">
        <v>1677</v>
      </c>
    </row>
    <row r="226" spans="1:17" ht="66.95" customHeight="1">
      <c r="A226" s="57">
        <v>210</v>
      </c>
      <c r="B226" s="112">
        <v>7086</v>
      </c>
      <c r="C226" s="120" t="s">
        <v>1406</v>
      </c>
      <c r="D226" s="118" t="s">
        <v>1407</v>
      </c>
      <c r="E226" s="121" t="s">
        <v>1408</v>
      </c>
      <c r="F226" s="153" t="str">
        <f t="shared" si="14"/>
        <v>фото</v>
      </c>
      <c r="G226" s="154"/>
      <c r="H226" s="137" t="s">
        <v>92</v>
      </c>
      <c r="I226" s="119">
        <v>120</v>
      </c>
      <c r="J226" s="115" t="s">
        <v>535</v>
      </c>
      <c r="K226" s="109">
        <v>10</v>
      </c>
      <c r="L226" s="134">
        <v>196.7</v>
      </c>
      <c r="M226" s="113"/>
      <c r="N226" s="136"/>
      <c r="O226" s="68">
        <f t="shared" si="15"/>
        <v>0</v>
      </c>
      <c r="P226" s="129">
        <v>4607109947302</v>
      </c>
      <c r="Q226" s="117"/>
    </row>
    <row r="227" spans="1:17" ht="69.95" customHeight="1">
      <c r="A227" s="57">
        <v>211</v>
      </c>
      <c r="B227" s="112">
        <v>2852</v>
      </c>
      <c r="C227" s="120" t="s">
        <v>1870</v>
      </c>
      <c r="D227" s="118" t="s">
        <v>1871</v>
      </c>
      <c r="E227" s="121" t="s">
        <v>1872</v>
      </c>
      <c r="F227" s="153" t="str">
        <f t="shared" si="14"/>
        <v>фото</v>
      </c>
      <c r="G227" s="154"/>
      <c r="H227" s="137" t="s">
        <v>1873</v>
      </c>
      <c r="I227" s="119">
        <v>120</v>
      </c>
      <c r="J227" s="115" t="s">
        <v>535</v>
      </c>
      <c r="K227" s="109">
        <v>10</v>
      </c>
      <c r="L227" s="134">
        <v>206.2</v>
      </c>
      <c r="M227" s="113"/>
      <c r="N227" s="136"/>
      <c r="O227" s="68">
        <f t="shared" si="15"/>
        <v>0</v>
      </c>
      <c r="P227" s="129">
        <v>4607109930168</v>
      </c>
      <c r="Q227" s="117" t="s">
        <v>1303</v>
      </c>
    </row>
    <row r="228" spans="1:17" ht="66.95" customHeight="1">
      <c r="A228" s="57">
        <v>212</v>
      </c>
      <c r="B228" s="112">
        <v>7087</v>
      </c>
      <c r="C228" s="120" t="s">
        <v>1061</v>
      </c>
      <c r="D228" s="118" t="s">
        <v>1874</v>
      </c>
      <c r="E228" s="121" t="s">
        <v>1875</v>
      </c>
      <c r="F228" s="153" t="str">
        <f t="shared" si="14"/>
        <v>фото</v>
      </c>
      <c r="G228" s="154"/>
      <c r="H228" s="137" t="s">
        <v>538</v>
      </c>
      <c r="I228" s="119">
        <v>140</v>
      </c>
      <c r="J228" s="115" t="s">
        <v>535</v>
      </c>
      <c r="K228" s="109">
        <v>10</v>
      </c>
      <c r="L228" s="134">
        <v>187.3</v>
      </c>
      <c r="M228" s="113"/>
      <c r="N228" s="136"/>
      <c r="O228" s="68">
        <f t="shared" si="15"/>
        <v>0</v>
      </c>
      <c r="P228" s="129">
        <v>4607109947319</v>
      </c>
      <c r="Q228" s="117"/>
    </row>
    <row r="229" spans="1:17" ht="71.650000000000006" customHeight="1">
      <c r="A229" s="57">
        <v>213</v>
      </c>
      <c r="B229" s="112">
        <v>2777</v>
      </c>
      <c r="C229" s="120" t="s">
        <v>693</v>
      </c>
      <c r="D229" s="118" t="s">
        <v>245</v>
      </c>
      <c r="E229" s="121" t="s">
        <v>244</v>
      </c>
      <c r="F229" s="153" t="str">
        <f t="shared" si="14"/>
        <v>фото</v>
      </c>
      <c r="G229" s="154"/>
      <c r="H229" s="137" t="s">
        <v>246</v>
      </c>
      <c r="I229" s="119">
        <v>130</v>
      </c>
      <c r="J229" s="115" t="s">
        <v>28</v>
      </c>
      <c r="K229" s="109">
        <v>10</v>
      </c>
      <c r="L229" s="134">
        <v>168.3</v>
      </c>
      <c r="M229" s="113"/>
      <c r="N229" s="136"/>
      <c r="O229" s="68">
        <f t="shared" si="15"/>
        <v>0</v>
      </c>
      <c r="P229" s="129">
        <v>4607109962015</v>
      </c>
      <c r="Q229" s="117"/>
    </row>
    <row r="230" spans="1:17" ht="62.85" customHeight="1">
      <c r="A230" s="57">
        <v>214</v>
      </c>
      <c r="B230" s="112">
        <v>4344</v>
      </c>
      <c r="C230" s="120" t="s">
        <v>1409</v>
      </c>
      <c r="D230" s="118" t="s">
        <v>1410</v>
      </c>
      <c r="E230" s="121" t="s">
        <v>1411</v>
      </c>
      <c r="F230" s="153" t="str">
        <f t="shared" si="14"/>
        <v>фото</v>
      </c>
      <c r="G230" s="154"/>
      <c r="H230" s="137" t="s">
        <v>1412</v>
      </c>
      <c r="I230" s="119">
        <v>100</v>
      </c>
      <c r="J230" s="115" t="s">
        <v>535</v>
      </c>
      <c r="K230" s="109">
        <v>10</v>
      </c>
      <c r="L230" s="134">
        <v>196.7</v>
      </c>
      <c r="M230" s="113"/>
      <c r="N230" s="136"/>
      <c r="O230" s="68">
        <f t="shared" si="15"/>
        <v>0</v>
      </c>
      <c r="P230" s="129">
        <v>4607109987650</v>
      </c>
      <c r="Q230" s="117"/>
    </row>
    <row r="231" spans="1:17" ht="66.95" customHeight="1">
      <c r="A231" s="57">
        <v>215</v>
      </c>
      <c r="B231" s="112">
        <v>2853</v>
      </c>
      <c r="C231" s="120" t="s">
        <v>1413</v>
      </c>
      <c r="D231" s="118" t="s">
        <v>1414</v>
      </c>
      <c r="E231" s="121" t="s">
        <v>1415</v>
      </c>
      <c r="F231" s="153" t="str">
        <f t="shared" si="14"/>
        <v>фото</v>
      </c>
      <c r="G231" s="154"/>
      <c r="H231" s="137" t="s">
        <v>1416</v>
      </c>
      <c r="I231" s="119">
        <v>120</v>
      </c>
      <c r="J231" s="115" t="s">
        <v>535</v>
      </c>
      <c r="K231" s="109">
        <v>10</v>
      </c>
      <c r="L231" s="134">
        <v>206.2</v>
      </c>
      <c r="M231" s="113"/>
      <c r="N231" s="136"/>
      <c r="O231" s="68">
        <f t="shared" si="15"/>
        <v>0</v>
      </c>
      <c r="P231" s="129">
        <v>4607109930151</v>
      </c>
      <c r="Q231" s="117" t="s">
        <v>1303</v>
      </c>
    </row>
    <row r="232" spans="1:17" ht="71.650000000000006" customHeight="1">
      <c r="A232" s="57">
        <v>216</v>
      </c>
      <c r="B232" s="112">
        <v>445</v>
      </c>
      <c r="C232" s="120" t="s">
        <v>1062</v>
      </c>
      <c r="D232" s="118" t="s">
        <v>1063</v>
      </c>
      <c r="E232" s="121" t="s">
        <v>1064</v>
      </c>
      <c r="F232" s="153" t="str">
        <f t="shared" si="14"/>
        <v>фото</v>
      </c>
      <c r="G232" s="154"/>
      <c r="H232" s="137" t="s">
        <v>1065</v>
      </c>
      <c r="I232" s="119">
        <v>110</v>
      </c>
      <c r="J232" s="115" t="s">
        <v>28</v>
      </c>
      <c r="K232" s="109">
        <v>10</v>
      </c>
      <c r="L232" s="134">
        <v>196.7</v>
      </c>
      <c r="M232" s="113"/>
      <c r="N232" s="136"/>
      <c r="O232" s="68">
        <f t="shared" si="15"/>
        <v>0</v>
      </c>
      <c r="P232" s="129">
        <v>4607109961865</v>
      </c>
      <c r="Q232" s="117"/>
    </row>
    <row r="233" spans="1:17" ht="71.650000000000006" customHeight="1">
      <c r="A233" s="57">
        <v>217</v>
      </c>
      <c r="B233" s="112">
        <v>1489</v>
      </c>
      <c r="C233" s="120" t="s">
        <v>1066</v>
      </c>
      <c r="D233" s="118" t="s">
        <v>1067</v>
      </c>
      <c r="E233" s="121" t="s">
        <v>1068</v>
      </c>
      <c r="F233" s="153" t="str">
        <f t="shared" si="14"/>
        <v>фото</v>
      </c>
      <c r="G233" s="154"/>
      <c r="H233" s="137" t="s">
        <v>1069</v>
      </c>
      <c r="I233" s="119">
        <v>100</v>
      </c>
      <c r="J233" s="115" t="s">
        <v>533</v>
      </c>
      <c r="K233" s="109">
        <v>10</v>
      </c>
      <c r="L233" s="134">
        <v>177.8</v>
      </c>
      <c r="M233" s="113"/>
      <c r="N233" s="136"/>
      <c r="O233" s="68">
        <f t="shared" si="15"/>
        <v>0</v>
      </c>
      <c r="P233" s="129">
        <v>4607109963968</v>
      </c>
      <c r="Q233" s="117"/>
    </row>
    <row r="234" spans="1:17" ht="66.95" customHeight="1">
      <c r="A234" s="57">
        <v>218</v>
      </c>
      <c r="B234" s="112">
        <v>5348</v>
      </c>
      <c r="C234" s="120" t="s">
        <v>1070</v>
      </c>
      <c r="D234" s="118" t="s">
        <v>825</v>
      </c>
      <c r="E234" s="121" t="s">
        <v>826</v>
      </c>
      <c r="F234" s="153" t="str">
        <f t="shared" si="14"/>
        <v>фото</v>
      </c>
      <c r="G234" s="154"/>
      <c r="H234" s="137" t="s">
        <v>885</v>
      </c>
      <c r="I234" s="119">
        <v>120</v>
      </c>
      <c r="J234" s="115" t="s">
        <v>535</v>
      </c>
      <c r="K234" s="109">
        <v>10</v>
      </c>
      <c r="L234" s="134">
        <v>225.1</v>
      </c>
      <c r="M234" s="113"/>
      <c r="N234" s="136"/>
      <c r="O234" s="68">
        <f t="shared" si="15"/>
        <v>0</v>
      </c>
      <c r="P234" s="129">
        <v>4607109937754</v>
      </c>
      <c r="Q234" s="117"/>
    </row>
    <row r="235" spans="1:17" ht="65.650000000000006" customHeight="1">
      <c r="A235" s="57">
        <v>219</v>
      </c>
      <c r="B235" s="112">
        <v>6424</v>
      </c>
      <c r="C235" s="120" t="s">
        <v>1071</v>
      </c>
      <c r="D235" s="118" t="s">
        <v>1072</v>
      </c>
      <c r="E235" s="121" t="s">
        <v>1073</v>
      </c>
      <c r="F235" s="153" t="str">
        <f t="shared" si="14"/>
        <v>фото</v>
      </c>
      <c r="G235" s="154"/>
      <c r="H235" s="137" t="s">
        <v>92</v>
      </c>
      <c r="I235" s="119">
        <v>110</v>
      </c>
      <c r="J235" s="115" t="s">
        <v>535</v>
      </c>
      <c r="K235" s="109">
        <v>5</v>
      </c>
      <c r="L235" s="134">
        <v>106.8</v>
      </c>
      <c r="M235" s="113"/>
      <c r="N235" s="136"/>
      <c r="O235" s="68">
        <f t="shared" si="15"/>
        <v>0</v>
      </c>
      <c r="P235" s="129">
        <v>4607109931691</v>
      </c>
      <c r="Q235" s="117"/>
    </row>
    <row r="236" spans="1:17" ht="65.650000000000006" customHeight="1">
      <c r="A236" s="57">
        <v>220</v>
      </c>
      <c r="B236" s="112">
        <v>3482</v>
      </c>
      <c r="C236" s="120" t="s">
        <v>1876</v>
      </c>
      <c r="D236" s="118" t="s">
        <v>1877</v>
      </c>
      <c r="E236" s="121" t="s">
        <v>1878</v>
      </c>
      <c r="F236" s="153" t="str">
        <f t="shared" si="14"/>
        <v>фото</v>
      </c>
      <c r="G236" s="154"/>
      <c r="H236" s="137" t="s">
        <v>1879</v>
      </c>
      <c r="I236" s="119">
        <v>130</v>
      </c>
      <c r="J236" s="115" t="s">
        <v>28</v>
      </c>
      <c r="K236" s="109">
        <v>10</v>
      </c>
      <c r="L236" s="134">
        <v>206.2</v>
      </c>
      <c r="M236" s="113"/>
      <c r="N236" s="136"/>
      <c r="O236" s="68">
        <f t="shared" si="15"/>
        <v>0</v>
      </c>
      <c r="P236" s="129">
        <v>4607109930137</v>
      </c>
      <c r="Q236" s="117" t="s">
        <v>1303</v>
      </c>
    </row>
    <row r="237" spans="1:17" ht="71.650000000000006" customHeight="1">
      <c r="A237" s="57">
        <v>221</v>
      </c>
      <c r="B237" s="112">
        <v>2779</v>
      </c>
      <c r="C237" s="120" t="s">
        <v>694</v>
      </c>
      <c r="D237" s="118" t="s">
        <v>249</v>
      </c>
      <c r="E237" s="121" t="s">
        <v>248</v>
      </c>
      <c r="F237" s="153" t="str">
        <f t="shared" si="14"/>
        <v>фото</v>
      </c>
      <c r="G237" s="154"/>
      <c r="H237" s="137" t="s">
        <v>243</v>
      </c>
      <c r="I237" s="119">
        <v>120</v>
      </c>
      <c r="J237" s="115" t="s">
        <v>535</v>
      </c>
      <c r="K237" s="109">
        <v>10</v>
      </c>
      <c r="L237" s="134">
        <v>225.1</v>
      </c>
      <c r="M237" s="113"/>
      <c r="N237" s="136"/>
      <c r="O237" s="68">
        <f t="shared" si="15"/>
        <v>0</v>
      </c>
      <c r="P237" s="129">
        <v>4607109961209</v>
      </c>
      <c r="Q237" s="117"/>
    </row>
    <row r="238" spans="1:17" ht="65.650000000000006" customHeight="1">
      <c r="A238" s="57">
        <v>222</v>
      </c>
      <c r="B238" s="112">
        <v>5746</v>
      </c>
      <c r="C238" s="120" t="s">
        <v>1074</v>
      </c>
      <c r="D238" s="118" t="s">
        <v>1075</v>
      </c>
      <c r="E238" s="121" t="s">
        <v>1076</v>
      </c>
      <c r="F238" s="153" t="str">
        <f t="shared" ref="F238:F261" si="16">HYPERLINK("http://www.gardenbulbs.ru/images/Lilium_CL/thumbnails/"&amp;C238&amp;".jpg","фото")</f>
        <v>фото</v>
      </c>
      <c r="G238" s="154"/>
      <c r="H238" s="137" t="s">
        <v>1077</v>
      </c>
      <c r="I238" s="119">
        <v>110</v>
      </c>
      <c r="J238" s="115" t="s">
        <v>535</v>
      </c>
      <c r="K238" s="109">
        <v>10</v>
      </c>
      <c r="L238" s="134">
        <v>206.2</v>
      </c>
      <c r="M238" s="113"/>
      <c r="N238" s="136"/>
      <c r="O238" s="68">
        <f t="shared" ref="O238:O261" si="17">IF(ISERROR(L238*N238),0,L238*N238)</f>
        <v>0</v>
      </c>
      <c r="P238" s="129">
        <v>4607109931684</v>
      </c>
      <c r="Q238" s="117"/>
    </row>
    <row r="239" spans="1:17" ht="66.95" customHeight="1">
      <c r="A239" s="57">
        <v>223</v>
      </c>
      <c r="B239" s="112">
        <v>204</v>
      </c>
      <c r="C239" s="120" t="s">
        <v>695</v>
      </c>
      <c r="D239" s="118" t="s">
        <v>251</v>
      </c>
      <c r="E239" s="121" t="s">
        <v>250</v>
      </c>
      <c r="F239" s="153" t="str">
        <f t="shared" si="16"/>
        <v>фото</v>
      </c>
      <c r="G239" s="154"/>
      <c r="H239" s="137" t="s">
        <v>252</v>
      </c>
      <c r="I239" s="119">
        <v>95</v>
      </c>
      <c r="J239" s="115" t="s">
        <v>535</v>
      </c>
      <c r="K239" s="109">
        <v>5</v>
      </c>
      <c r="L239" s="134">
        <v>103.1</v>
      </c>
      <c r="M239" s="113"/>
      <c r="N239" s="136"/>
      <c r="O239" s="68">
        <f t="shared" si="17"/>
        <v>0</v>
      </c>
      <c r="P239" s="129">
        <v>4607109960639</v>
      </c>
      <c r="Q239" s="117"/>
    </row>
    <row r="240" spans="1:17" ht="69.95" customHeight="1">
      <c r="A240" s="57">
        <v>224</v>
      </c>
      <c r="B240" s="112">
        <v>5748</v>
      </c>
      <c r="C240" s="120" t="s">
        <v>1078</v>
      </c>
      <c r="D240" s="118" t="s">
        <v>1079</v>
      </c>
      <c r="E240" s="121" t="s">
        <v>1080</v>
      </c>
      <c r="F240" s="153" t="str">
        <f t="shared" si="16"/>
        <v>фото</v>
      </c>
      <c r="G240" s="154"/>
      <c r="H240" s="137" t="s">
        <v>1081</v>
      </c>
      <c r="I240" s="119">
        <v>110</v>
      </c>
      <c r="J240" s="115" t="s">
        <v>28</v>
      </c>
      <c r="K240" s="109">
        <v>10</v>
      </c>
      <c r="L240" s="134">
        <v>196.7</v>
      </c>
      <c r="M240" s="113"/>
      <c r="N240" s="136"/>
      <c r="O240" s="68">
        <f t="shared" si="17"/>
        <v>0</v>
      </c>
      <c r="P240" s="129">
        <v>4607109931677</v>
      </c>
      <c r="Q240" s="117"/>
    </row>
    <row r="241" spans="1:17" ht="71.650000000000006" customHeight="1">
      <c r="A241" s="57">
        <v>225</v>
      </c>
      <c r="B241" s="112">
        <v>1498</v>
      </c>
      <c r="C241" s="120" t="s">
        <v>1082</v>
      </c>
      <c r="D241" s="118" t="s">
        <v>1083</v>
      </c>
      <c r="E241" s="121" t="s">
        <v>1084</v>
      </c>
      <c r="F241" s="153" t="str">
        <f t="shared" si="16"/>
        <v>фото</v>
      </c>
      <c r="G241" s="154"/>
      <c r="H241" s="137" t="s">
        <v>247</v>
      </c>
      <c r="I241" s="119">
        <v>130</v>
      </c>
      <c r="J241" s="115" t="s">
        <v>535</v>
      </c>
      <c r="K241" s="109">
        <v>10</v>
      </c>
      <c r="L241" s="134">
        <v>225.1</v>
      </c>
      <c r="M241" s="113"/>
      <c r="N241" s="136"/>
      <c r="O241" s="68">
        <f t="shared" si="17"/>
        <v>0</v>
      </c>
      <c r="P241" s="129">
        <v>4607109963975</v>
      </c>
      <c r="Q241" s="117"/>
    </row>
    <row r="242" spans="1:17" ht="72.400000000000006" customHeight="1">
      <c r="A242" s="57">
        <v>226</v>
      </c>
      <c r="B242" s="112">
        <v>2999</v>
      </c>
      <c r="C242" s="120" t="s">
        <v>696</v>
      </c>
      <c r="D242" s="118" t="s">
        <v>254</v>
      </c>
      <c r="E242" s="121" t="s">
        <v>253</v>
      </c>
      <c r="F242" s="153" t="str">
        <f t="shared" si="16"/>
        <v>фото</v>
      </c>
      <c r="G242" s="154"/>
      <c r="H242" s="137" t="s">
        <v>213</v>
      </c>
      <c r="I242" s="119">
        <v>115</v>
      </c>
      <c r="J242" s="115" t="s">
        <v>28</v>
      </c>
      <c r="K242" s="109">
        <v>10</v>
      </c>
      <c r="L242" s="134">
        <v>174</v>
      </c>
      <c r="M242" s="113"/>
      <c r="N242" s="136"/>
      <c r="O242" s="68">
        <f t="shared" si="17"/>
        <v>0</v>
      </c>
      <c r="P242" s="129">
        <v>4607109959466</v>
      </c>
      <c r="Q242" s="117"/>
    </row>
    <row r="243" spans="1:17" ht="66.95" customHeight="1">
      <c r="A243" s="57">
        <v>227</v>
      </c>
      <c r="B243" s="112">
        <v>5349</v>
      </c>
      <c r="C243" s="120" t="s">
        <v>1085</v>
      </c>
      <c r="D243" s="118" t="s">
        <v>827</v>
      </c>
      <c r="E243" s="121" t="s">
        <v>828</v>
      </c>
      <c r="F243" s="153" t="str">
        <f t="shared" si="16"/>
        <v>фото</v>
      </c>
      <c r="G243" s="154"/>
      <c r="H243" s="137" t="s">
        <v>886</v>
      </c>
      <c r="I243" s="119">
        <v>140</v>
      </c>
      <c r="J243" s="115" t="s">
        <v>535</v>
      </c>
      <c r="K243" s="109">
        <v>10</v>
      </c>
      <c r="L243" s="134">
        <v>206.2</v>
      </c>
      <c r="M243" s="113"/>
      <c r="N243" s="136"/>
      <c r="O243" s="68">
        <f t="shared" si="17"/>
        <v>0</v>
      </c>
      <c r="P243" s="129">
        <v>4607109937747</v>
      </c>
      <c r="Q243" s="117"/>
    </row>
    <row r="244" spans="1:17" ht="69.95" customHeight="1">
      <c r="A244" s="57">
        <v>228</v>
      </c>
      <c r="B244" s="112">
        <v>6427</v>
      </c>
      <c r="C244" s="120" t="s">
        <v>1086</v>
      </c>
      <c r="D244" s="118" t="s">
        <v>1087</v>
      </c>
      <c r="E244" s="121" t="s">
        <v>1088</v>
      </c>
      <c r="F244" s="153" t="str">
        <f t="shared" si="16"/>
        <v>фото</v>
      </c>
      <c r="G244" s="154"/>
      <c r="H244" s="137" t="s">
        <v>1089</v>
      </c>
      <c r="I244" s="119">
        <v>120</v>
      </c>
      <c r="J244" s="115" t="s">
        <v>535</v>
      </c>
      <c r="K244" s="109">
        <v>10</v>
      </c>
      <c r="L244" s="134">
        <v>187.3</v>
      </c>
      <c r="M244" s="113"/>
      <c r="N244" s="136"/>
      <c r="O244" s="68">
        <f t="shared" si="17"/>
        <v>0</v>
      </c>
      <c r="P244" s="129">
        <v>4607109931660</v>
      </c>
      <c r="Q244" s="117"/>
    </row>
    <row r="245" spans="1:17" ht="66.95" customHeight="1">
      <c r="A245" s="57">
        <v>229</v>
      </c>
      <c r="B245" s="112">
        <v>7091</v>
      </c>
      <c r="C245" s="120" t="s">
        <v>924</v>
      </c>
      <c r="D245" s="118" t="s">
        <v>829</v>
      </c>
      <c r="E245" s="121" t="s">
        <v>830</v>
      </c>
      <c r="F245" s="153" t="str">
        <f t="shared" si="16"/>
        <v>фото</v>
      </c>
      <c r="G245" s="154"/>
      <c r="H245" s="137" t="s">
        <v>402</v>
      </c>
      <c r="I245" s="119">
        <v>140</v>
      </c>
      <c r="J245" s="115" t="s">
        <v>181</v>
      </c>
      <c r="K245" s="109">
        <v>10</v>
      </c>
      <c r="L245" s="134">
        <v>196.7</v>
      </c>
      <c r="M245" s="113"/>
      <c r="N245" s="136"/>
      <c r="O245" s="68">
        <f t="shared" si="17"/>
        <v>0</v>
      </c>
      <c r="P245" s="129">
        <v>4607109947357</v>
      </c>
      <c r="Q245" s="117"/>
    </row>
    <row r="246" spans="1:17" ht="69.95" customHeight="1">
      <c r="A246" s="57">
        <v>230</v>
      </c>
      <c r="B246" s="112">
        <v>3667</v>
      </c>
      <c r="C246" s="120" t="s">
        <v>1090</v>
      </c>
      <c r="D246" s="118" t="s">
        <v>1091</v>
      </c>
      <c r="E246" s="121" t="s">
        <v>1092</v>
      </c>
      <c r="F246" s="153" t="str">
        <f t="shared" si="16"/>
        <v>фото</v>
      </c>
      <c r="G246" s="154"/>
      <c r="H246" s="137" t="s">
        <v>1093</v>
      </c>
      <c r="I246" s="119">
        <v>120</v>
      </c>
      <c r="J246" s="115" t="s">
        <v>181</v>
      </c>
      <c r="K246" s="109">
        <v>10</v>
      </c>
      <c r="L246" s="134">
        <v>196.7</v>
      </c>
      <c r="M246" s="113"/>
      <c r="N246" s="136"/>
      <c r="O246" s="68">
        <f t="shared" si="17"/>
        <v>0</v>
      </c>
      <c r="P246" s="129">
        <v>4607109971222</v>
      </c>
      <c r="Q246" s="117"/>
    </row>
    <row r="247" spans="1:17" ht="65.650000000000006" customHeight="1">
      <c r="A247" s="57">
        <v>231</v>
      </c>
      <c r="B247" s="112">
        <v>6428</v>
      </c>
      <c r="C247" s="120" t="s">
        <v>1417</v>
      </c>
      <c r="D247" s="118" t="s">
        <v>1418</v>
      </c>
      <c r="E247" s="121" t="s">
        <v>1419</v>
      </c>
      <c r="F247" s="153" t="str">
        <f t="shared" si="16"/>
        <v>фото</v>
      </c>
      <c r="G247" s="154"/>
      <c r="H247" s="137" t="s">
        <v>213</v>
      </c>
      <c r="I247" s="119">
        <v>140</v>
      </c>
      <c r="J247" s="115" t="s">
        <v>535</v>
      </c>
      <c r="K247" s="109">
        <v>10</v>
      </c>
      <c r="L247" s="134">
        <v>225.1</v>
      </c>
      <c r="M247" s="113"/>
      <c r="N247" s="136"/>
      <c r="O247" s="68">
        <f t="shared" si="17"/>
        <v>0</v>
      </c>
      <c r="P247" s="129">
        <v>4607109931653</v>
      </c>
      <c r="Q247" s="117"/>
    </row>
    <row r="248" spans="1:17" ht="69.95" customHeight="1">
      <c r="A248" s="57">
        <v>232</v>
      </c>
      <c r="B248" s="112">
        <v>6443</v>
      </c>
      <c r="C248" s="120" t="s">
        <v>1094</v>
      </c>
      <c r="D248" s="118" t="s">
        <v>1095</v>
      </c>
      <c r="E248" s="121" t="s">
        <v>1096</v>
      </c>
      <c r="F248" s="153" t="str">
        <f t="shared" si="16"/>
        <v>фото</v>
      </c>
      <c r="G248" s="154"/>
      <c r="H248" s="137" t="s">
        <v>213</v>
      </c>
      <c r="I248" s="119">
        <v>120</v>
      </c>
      <c r="J248" s="115" t="s">
        <v>535</v>
      </c>
      <c r="K248" s="109">
        <v>10</v>
      </c>
      <c r="L248" s="134">
        <v>215.6</v>
      </c>
      <c r="M248" s="113"/>
      <c r="N248" s="136"/>
      <c r="O248" s="68">
        <f t="shared" si="17"/>
        <v>0</v>
      </c>
      <c r="P248" s="129">
        <v>4607109931646</v>
      </c>
      <c r="Q248" s="117"/>
    </row>
    <row r="249" spans="1:17" ht="69.95" customHeight="1">
      <c r="A249" s="57">
        <v>233</v>
      </c>
      <c r="B249" s="112">
        <v>6989</v>
      </c>
      <c r="C249" s="120" t="s">
        <v>1880</v>
      </c>
      <c r="D249" s="118" t="s">
        <v>1881</v>
      </c>
      <c r="E249" s="121" t="s">
        <v>1882</v>
      </c>
      <c r="F249" s="153" t="str">
        <f t="shared" si="16"/>
        <v>фото</v>
      </c>
      <c r="G249" s="154"/>
      <c r="H249" s="137" t="s">
        <v>1883</v>
      </c>
      <c r="I249" s="119">
        <v>120</v>
      </c>
      <c r="J249" s="115" t="s">
        <v>535</v>
      </c>
      <c r="K249" s="109">
        <v>10</v>
      </c>
      <c r="L249" s="134">
        <v>206.2</v>
      </c>
      <c r="M249" s="113"/>
      <c r="N249" s="136"/>
      <c r="O249" s="68">
        <f t="shared" si="17"/>
        <v>0</v>
      </c>
      <c r="P249" s="129">
        <v>4607109930120</v>
      </c>
      <c r="Q249" s="117" t="s">
        <v>1303</v>
      </c>
    </row>
    <row r="250" spans="1:17" ht="71.650000000000006" customHeight="1">
      <c r="A250" s="57">
        <v>234</v>
      </c>
      <c r="B250" s="112">
        <v>2781</v>
      </c>
      <c r="C250" s="120" t="s">
        <v>697</v>
      </c>
      <c r="D250" s="118" t="s">
        <v>274</v>
      </c>
      <c r="E250" s="121" t="s">
        <v>273</v>
      </c>
      <c r="F250" s="153" t="str">
        <f t="shared" si="16"/>
        <v>фото</v>
      </c>
      <c r="G250" s="154"/>
      <c r="H250" s="137" t="s">
        <v>275</v>
      </c>
      <c r="I250" s="119">
        <v>120</v>
      </c>
      <c r="J250" s="115" t="s">
        <v>535</v>
      </c>
      <c r="K250" s="109">
        <v>10</v>
      </c>
      <c r="L250" s="134">
        <v>206.2</v>
      </c>
      <c r="M250" s="113"/>
      <c r="N250" s="136"/>
      <c r="O250" s="68">
        <f t="shared" si="17"/>
        <v>0</v>
      </c>
      <c r="P250" s="129">
        <v>4607109961599</v>
      </c>
      <c r="Q250" s="117"/>
    </row>
    <row r="251" spans="1:17" ht="69.95" customHeight="1">
      <c r="A251" s="57">
        <v>235</v>
      </c>
      <c r="B251" s="112">
        <v>5783</v>
      </c>
      <c r="C251" s="120" t="s">
        <v>1884</v>
      </c>
      <c r="D251" s="118" t="s">
        <v>1885</v>
      </c>
      <c r="E251" s="121" t="s">
        <v>1886</v>
      </c>
      <c r="F251" s="153" t="str">
        <f t="shared" si="16"/>
        <v>фото</v>
      </c>
      <c r="G251" s="154"/>
      <c r="H251" s="137" t="s">
        <v>1887</v>
      </c>
      <c r="I251" s="119">
        <v>120</v>
      </c>
      <c r="J251" s="115" t="s">
        <v>535</v>
      </c>
      <c r="K251" s="109">
        <v>10</v>
      </c>
      <c r="L251" s="134">
        <v>329.2</v>
      </c>
      <c r="M251" s="113"/>
      <c r="N251" s="136"/>
      <c r="O251" s="68">
        <f t="shared" si="17"/>
        <v>0</v>
      </c>
      <c r="P251" s="129">
        <v>4607109931158</v>
      </c>
      <c r="Q251" s="117" t="s">
        <v>1303</v>
      </c>
    </row>
    <row r="252" spans="1:17" ht="65.650000000000006" customHeight="1">
      <c r="A252" s="57">
        <v>236</v>
      </c>
      <c r="B252" s="112">
        <v>2980</v>
      </c>
      <c r="C252" s="120" t="s">
        <v>1420</v>
      </c>
      <c r="D252" s="118" t="s">
        <v>1421</v>
      </c>
      <c r="E252" s="121" t="s">
        <v>1422</v>
      </c>
      <c r="F252" s="153" t="str">
        <f t="shared" si="16"/>
        <v>фото</v>
      </c>
      <c r="G252" s="154"/>
      <c r="H252" s="137" t="s">
        <v>1423</v>
      </c>
      <c r="I252" s="119">
        <v>120</v>
      </c>
      <c r="J252" s="115" t="s">
        <v>535</v>
      </c>
      <c r="K252" s="109">
        <v>7</v>
      </c>
      <c r="L252" s="134">
        <v>179.7</v>
      </c>
      <c r="M252" s="113"/>
      <c r="N252" s="136"/>
      <c r="O252" s="68">
        <f t="shared" si="17"/>
        <v>0</v>
      </c>
      <c r="P252" s="129">
        <v>4607109930113</v>
      </c>
      <c r="Q252" s="117" t="s">
        <v>1303</v>
      </c>
    </row>
    <row r="253" spans="1:17" ht="65.650000000000006" customHeight="1">
      <c r="A253" s="57">
        <v>237</v>
      </c>
      <c r="B253" s="112">
        <v>3829</v>
      </c>
      <c r="C253" s="120" t="s">
        <v>1888</v>
      </c>
      <c r="D253" s="118" t="s">
        <v>1889</v>
      </c>
      <c r="E253" s="121" t="s">
        <v>1890</v>
      </c>
      <c r="F253" s="153" t="str">
        <f t="shared" si="16"/>
        <v>фото</v>
      </c>
      <c r="G253" s="154"/>
      <c r="H253" s="137" t="s">
        <v>1891</v>
      </c>
      <c r="I253" s="119">
        <v>120</v>
      </c>
      <c r="J253" s="115" t="s">
        <v>536</v>
      </c>
      <c r="K253" s="109">
        <v>5</v>
      </c>
      <c r="L253" s="134">
        <v>140</v>
      </c>
      <c r="M253" s="113"/>
      <c r="N253" s="136"/>
      <c r="O253" s="68">
        <f t="shared" si="17"/>
        <v>0</v>
      </c>
      <c r="P253" s="129">
        <v>4607109930106</v>
      </c>
      <c r="Q253" s="117" t="s">
        <v>1303</v>
      </c>
    </row>
    <row r="254" spans="1:17" ht="71.650000000000006" customHeight="1">
      <c r="A254" s="57">
        <v>238</v>
      </c>
      <c r="B254" s="112">
        <v>210</v>
      </c>
      <c r="C254" s="120" t="s">
        <v>1097</v>
      </c>
      <c r="D254" s="118" t="s">
        <v>1098</v>
      </c>
      <c r="E254" s="121" t="s">
        <v>1099</v>
      </c>
      <c r="F254" s="153" t="str">
        <f t="shared" si="16"/>
        <v>фото</v>
      </c>
      <c r="G254" s="154"/>
      <c r="H254" s="137" t="s">
        <v>1100</v>
      </c>
      <c r="I254" s="119">
        <v>120</v>
      </c>
      <c r="J254" s="115" t="s">
        <v>535</v>
      </c>
      <c r="K254" s="109">
        <v>7</v>
      </c>
      <c r="L254" s="134">
        <v>199.6</v>
      </c>
      <c r="M254" s="113"/>
      <c r="N254" s="136"/>
      <c r="O254" s="68">
        <f t="shared" si="17"/>
        <v>0</v>
      </c>
      <c r="P254" s="129">
        <v>4607109960691</v>
      </c>
      <c r="Q254" s="117"/>
    </row>
    <row r="255" spans="1:17" ht="64.5" customHeight="1">
      <c r="A255" s="57">
        <v>239</v>
      </c>
      <c r="B255" s="112">
        <v>2964</v>
      </c>
      <c r="C255" s="120" t="s">
        <v>1424</v>
      </c>
      <c r="D255" s="118" t="s">
        <v>1425</v>
      </c>
      <c r="E255" s="121" t="s">
        <v>1426</v>
      </c>
      <c r="F255" s="153" t="str">
        <f t="shared" si="16"/>
        <v>фото</v>
      </c>
      <c r="G255" s="154"/>
      <c r="H255" s="137" t="s">
        <v>1427</v>
      </c>
      <c r="I255" s="119">
        <v>110</v>
      </c>
      <c r="J255" s="115" t="s">
        <v>533</v>
      </c>
      <c r="K255" s="109">
        <v>10</v>
      </c>
      <c r="L255" s="134">
        <v>215.6</v>
      </c>
      <c r="M255" s="113"/>
      <c r="N255" s="136"/>
      <c r="O255" s="68">
        <f t="shared" si="17"/>
        <v>0</v>
      </c>
      <c r="P255" s="129">
        <v>4607109930090</v>
      </c>
      <c r="Q255" s="117" t="s">
        <v>1303</v>
      </c>
    </row>
    <row r="256" spans="1:17" ht="67.349999999999994" customHeight="1">
      <c r="A256" s="57">
        <v>240</v>
      </c>
      <c r="B256" s="112">
        <v>9409</v>
      </c>
      <c r="C256" s="120" t="s">
        <v>1892</v>
      </c>
      <c r="D256" s="118" t="s">
        <v>1893</v>
      </c>
      <c r="E256" s="121" t="s">
        <v>1894</v>
      </c>
      <c r="F256" s="153" t="str">
        <f t="shared" si="16"/>
        <v>фото</v>
      </c>
      <c r="G256" s="154"/>
      <c r="H256" s="137" t="s">
        <v>1866</v>
      </c>
      <c r="I256" s="119">
        <v>120</v>
      </c>
      <c r="J256" s="115" t="s">
        <v>533</v>
      </c>
      <c r="K256" s="109">
        <v>10</v>
      </c>
      <c r="L256" s="134">
        <v>206.2</v>
      </c>
      <c r="M256" s="113"/>
      <c r="N256" s="136"/>
      <c r="O256" s="68">
        <f t="shared" si="17"/>
        <v>0</v>
      </c>
      <c r="P256" s="129">
        <v>4607109989531</v>
      </c>
      <c r="Q256" s="117" t="s">
        <v>1677</v>
      </c>
    </row>
    <row r="257" spans="1:17" ht="69.95" customHeight="1">
      <c r="A257" s="57">
        <v>241</v>
      </c>
      <c r="B257" s="112">
        <v>3822</v>
      </c>
      <c r="C257" s="120" t="s">
        <v>1895</v>
      </c>
      <c r="D257" s="118" t="s">
        <v>1896</v>
      </c>
      <c r="E257" s="121" t="s">
        <v>1897</v>
      </c>
      <c r="F257" s="153" t="str">
        <f t="shared" si="16"/>
        <v>фото</v>
      </c>
      <c r="G257" s="154"/>
      <c r="H257" s="137" t="s">
        <v>1898</v>
      </c>
      <c r="I257" s="119">
        <v>135</v>
      </c>
      <c r="J257" s="115" t="s">
        <v>535</v>
      </c>
      <c r="K257" s="109">
        <v>10</v>
      </c>
      <c r="L257" s="134">
        <v>206.2</v>
      </c>
      <c r="M257" s="113"/>
      <c r="N257" s="136"/>
      <c r="O257" s="68">
        <f t="shared" si="17"/>
        <v>0</v>
      </c>
      <c r="P257" s="129">
        <v>4607109930083</v>
      </c>
      <c r="Q257" s="117" t="s">
        <v>1303</v>
      </c>
    </row>
    <row r="258" spans="1:17" ht="72.400000000000006" customHeight="1">
      <c r="A258" s="57">
        <v>242</v>
      </c>
      <c r="B258" s="112">
        <v>212</v>
      </c>
      <c r="C258" s="120" t="s">
        <v>698</v>
      </c>
      <c r="D258" s="118" t="s">
        <v>259</v>
      </c>
      <c r="E258" s="121" t="s">
        <v>258</v>
      </c>
      <c r="F258" s="153" t="str">
        <f t="shared" si="16"/>
        <v>фото</v>
      </c>
      <c r="G258" s="154"/>
      <c r="H258" s="137" t="s">
        <v>260</v>
      </c>
      <c r="I258" s="119">
        <v>120</v>
      </c>
      <c r="J258" s="115" t="s">
        <v>535</v>
      </c>
      <c r="K258" s="109">
        <v>5</v>
      </c>
      <c r="L258" s="134">
        <v>106.8</v>
      </c>
      <c r="M258" s="113"/>
      <c r="N258" s="136"/>
      <c r="O258" s="68">
        <f t="shared" si="17"/>
        <v>0</v>
      </c>
      <c r="P258" s="129">
        <v>4607109960721</v>
      </c>
      <c r="Q258" s="117"/>
    </row>
    <row r="259" spans="1:17" ht="62.85" customHeight="1">
      <c r="A259" s="57">
        <v>243</v>
      </c>
      <c r="B259" s="112">
        <v>4345</v>
      </c>
      <c r="C259" s="120" t="s">
        <v>1899</v>
      </c>
      <c r="D259" s="118" t="s">
        <v>1900</v>
      </c>
      <c r="E259" s="121" t="s">
        <v>1901</v>
      </c>
      <c r="F259" s="153" t="str">
        <f t="shared" si="16"/>
        <v>фото</v>
      </c>
      <c r="G259" s="154"/>
      <c r="H259" s="137" t="s">
        <v>1902</v>
      </c>
      <c r="I259" s="119">
        <v>120</v>
      </c>
      <c r="J259" s="115" t="s">
        <v>535</v>
      </c>
      <c r="K259" s="109">
        <v>10</v>
      </c>
      <c r="L259" s="134">
        <v>234.6</v>
      </c>
      <c r="M259" s="113"/>
      <c r="N259" s="136"/>
      <c r="O259" s="68">
        <f t="shared" si="17"/>
        <v>0</v>
      </c>
      <c r="P259" s="129">
        <v>4607109987667</v>
      </c>
      <c r="Q259" s="117"/>
    </row>
    <row r="260" spans="1:17" ht="72.400000000000006" customHeight="1">
      <c r="A260" s="57">
        <v>244</v>
      </c>
      <c r="B260" s="112">
        <v>2993</v>
      </c>
      <c r="C260" s="120" t="s">
        <v>1903</v>
      </c>
      <c r="D260" s="118" t="s">
        <v>1904</v>
      </c>
      <c r="E260" s="121" t="s">
        <v>1905</v>
      </c>
      <c r="F260" s="153" t="str">
        <f t="shared" si="16"/>
        <v>фото</v>
      </c>
      <c r="G260" s="154"/>
      <c r="H260" s="137" t="s">
        <v>1906</v>
      </c>
      <c r="I260" s="119">
        <v>130</v>
      </c>
      <c r="J260" s="115" t="s">
        <v>530</v>
      </c>
      <c r="K260" s="109">
        <v>10</v>
      </c>
      <c r="L260" s="134">
        <v>168.3</v>
      </c>
      <c r="M260" s="113"/>
      <c r="N260" s="136"/>
      <c r="O260" s="68">
        <f t="shared" si="17"/>
        <v>0</v>
      </c>
      <c r="P260" s="129">
        <v>4607109959428</v>
      </c>
      <c r="Q260" s="117"/>
    </row>
    <row r="261" spans="1:17" ht="67.150000000000006" customHeight="1">
      <c r="A261" s="57">
        <v>245</v>
      </c>
      <c r="B261" s="112">
        <v>6440</v>
      </c>
      <c r="C261" s="120" t="s">
        <v>1101</v>
      </c>
      <c r="D261" s="118" t="s">
        <v>1102</v>
      </c>
      <c r="E261" s="121" t="s">
        <v>1103</v>
      </c>
      <c r="F261" s="153" t="str">
        <f t="shared" si="16"/>
        <v>фото</v>
      </c>
      <c r="G261" s="154"/>
      <c r="H261" s="137" t="s">
        <v>1104</v>
      </c>
      <c r="I261" s="119">
        <v>110</v>
      </c>
      <c r="J261" s="115" t="s">
        <v>535</v>
      </c>
      <c r="K261" s="109">
        <v>10</v>
      </c>
      <c r="L261" s="134">
        <v>206.2</v>
      </c>
      <c r="M261" s="113"/>
      <c r="N261" s="136"/>
      <c r="O261" s="68">
        <f t="shared" si="17"/>
        <v>0</v>
      </c>
      <c r="P261" s="129">
        <v>4607109931622</v>
      </c>
      <c r="Q261" s="117"/>
    </row>
    <row r="262" spans="1:17">
      <c r="A262" s="146">
        <v>246</v>
      </c>
      <c r="B262" s="183"/>
      <c r="C262" s="184"/>
      <c r="D262" s="185" t="s">
        <v>281</v>
      </c>
      <c r="E262" s="185"/>
      <c r="F262" s="186"/>
      <c r="G262" s="186"/>
      <c r="H262" s="187"/>
      <c r="I262" s="188"/>
      <c r="J262" s="189"/>
      <c r="K262" s="189"/>
      <c r="L262" s="190"/>
      <c r="M262" s="190"/>
      <c r="N262" s="190"/>
      <c r="O262" s="190"/>
      <c r="P262" s="190"/>
      <c r="Q262" s="190"/>
    </row>
    <row r="263" spans="1:17" ht="72.400000000000006" customHeight="1">
      <c r="A263" s="57">
        <v>247</v>
      </c>
      <c r="B263" s="112">
        <v>3037</v>
      </c>
      <c r="C263" s="120" t="s">
        <v>1907</v>
      </c>
      <c r="D263" s="118" t="s">
        <v>1908</v>
      </c>
      <c r="E263" s="121" t="s">
        <v>1909</v>
      </c>
      <c r="F263" s="153" t="str">
        <f t="shared" ref="F263:F270" si="18">HYPERLINK("http://www.gardenbulbs.ru/images/Lilium_CL/thumbnails/"&amp;C263&amp;".jpg","фото")</f>
        <v>фото</v>
      </c>
      <c r="G263" s="154"/>
      <c r="H263" s="137" t="s">
        <v>1910</v>
      </c>
      <c r="I263" s="119">
        <v>120</v>
      </c>
      <c r="J263" s="115" t="s">
        <v>535</v>
      </c>
      <c r="K263" s="109">
        <v>5</v>
      </c>
      <c r="L263" s="134">
        <v>248.8</v>
      </c>
      <c r="M263" s="113"/>
      <c r="N263" s="136"/>
      <c r="O263" s="68">
        <f t="shared" ref="O263:O270" si="19">IF(ISERROR(L263*N263),0,L263*N263)</f>
        <v>0</v>
      </c>
      <c r="P263" s="129">
        <v>4607109959480</v>
      </c>
      <c r="Q263" s="117"/>
    </row>
    <row r="264" spans="1:17" ht="70.900000000000006" customHeight="1">
      <c r="A264" s="57">
        <v>248</v>
      </c>
      <c r="B264" s="112">
        <v>3228</v>
      </c>
      <c r="C264" s="120" t="s">
        <v>699</v>
      </c>
      <c r="D264" s="118" t="s">
        <v>283</v>
      </c>
      <c r="E264" s="121" t="s">
        <v>282</v>
      </c>
      <c r="F264" s="153" t="str">
        <f t="shared" si="18"/>
        <v>фото</v>
      </c>
      <c r="G264" s="154"/>
      <c r="H264" s="137" t="s">
        <v>284</v>
      </c>
      <c r="I264" s="119">
        <v>120</v>
      </c>
      <c r="J264" s="115" t="s">
        <v>535</v>
      </c>
      <c r="K264" s="109">
        <v>5</v>
      </c>
      <c r="L264" s="134">
        <v>248.8</v>
      </c>
      <c r="M264" s="113"/>
      <c r="N264" s="136"/>
      <c r="O264" s="68">
        <f t="shared" si="19"/>
        <v>0</v>
      </c>
      <c r="P264" s="129">
        <v>4607109951996</v>
      </c>
      <c r="Q264" s="117"/>
    </row>
    <row r="265" spans="1:17" ht="72.400000000000006" customHeight="1">
      <c r="A265" s="57">
        <v>249</v>
      </c>
      <c r="B265" s="112">
        <v>3651</v>
      </c>
      <c r="C265" s="120" t="s">
        <v>700</v>
      </c>
      <c r="D265" s="118" t="s">
        <v>286</v>
      </c>
      <c r="E265" s="121" t="s">
        <v>285</v>
      </c>
      <c r="F265" s="153" t="str">
        <f t="shared" si="18"/>
        <v>фото</v>
      </c>
      <c r="G265" s="154"/>
      <c r="H265" s="137" t="s">
        <v>287</v>
      </c>
      <c r="I265" s="119">
        <v>90</v>
      </c>
      <c r="J265" s="115" t="s">
        <v>536</v>
      </c>
      <c r="K265" s="109">
        <v>5</v>
      </c>
      <c r="L265" s="134">
        <v>248.8</v>
      </c>
      <c r="M265" s="113"/>
      <c r="N265" s="136"/>
      <c r="O265" s="68">
        <f t="shared" si="19"/>
        <v>0</v>
      </c>
      <c r="P265" s="129">
        <v>4607109971307</v>
      </c>
      <c r="Q265" s="117"/>
    </row>
    <row r="266" spans="1:17" ht="61.35" customHeight="1">
      <c r="A266" s="57">
        <v>250</v>
      </c>
      <c r="B266" s="112">
        <v>7120</v>
      </c>
      <c r="C266" s="120" t="s">
        <v>701</v>
      </c>
      <c r="D266" s="118" t="s">
        <v>582</v>
      </c>
      <c r="E266" s="121" t="s">
        <v>583</v>
      </c>
      <c r="F266" s="153" t="str">
        <f t="shared" si="18"/>
        <v>фото</v>
      </c>
      <c r="G266" s="154"/>
      <c r="H266" s="137" t="s">
        <v>584</v>
      </c>
      <c r="I266" s="119">
        <v>120</v>
      </c>
      <c r="J266" s="115" t="s">
        <v>535</v>
      </c>
      <c r="K266" s="109">
        <v>7</v>
      </c>
      <c r="L266" s="134">
        <v>345.3</v>
      </c>
      <c r="M266" s="113"/>
      <c r="N266" s="136"/>
      <c r="O266" s="68">
        <f t="shared" si="19"/>
        <v>0</v>
      </c>
      <c r="P266" s="129">
        <v>4607109947647</v>
      </c>
      <c r="Q266" s="117"/>
    </row>
    <row r="267" spans="1:17" ht="62.85" customHeight="1">
      <c r="A267" s="57">
        <v>251</v>
      </c>
      <c r="B267" s="112">
        <v>7122</v>
      </c>
      <c r="C267" s="120" t="s">
        <v>925</v>
      </c>
      <c r="D267" s="118" t="s">
        <v>831</v>
      </c>
      <c r="E267" s="121" t="s">
        <v>832</v>
      </c>
      <c r="F267" s="153" t="str">
        <f t="shared" si="18"/>
        <v>фото</v>
      </c>
      <c r="G267" s="154"/>
      <c r="H267" s="137" t="s">
        <v>887</v>
      </c>
      <c r="I267" s="119">
        <v>100</v>
      </c>
      <c r="J267" s="115" t="s">
        <v>535</v>
      </c>
      <c r="K267" s="109">
        <v>7</v>
      </c>
      <c r="L267" s="134">
        <v>345.3</v>
      </c>
      <c r="M267" s="113"/>
      <c r="N267" s="136"/>
      <c r="O267" s="68">
        <f t="shared" si="19"/>
        <v>0</v>
      </c>
      <c r="P267" s="129">
        <v>4607109947661</v>
      </c>
      <c r="Q267" s="117"/>
    </row>
    <row r="268" spans="1:17" ht="72.400000000000006" customHeight="1">
      <c r="A268" s="57">
        <v>252</v>
      </c>
      <c r="B268" s="112">
        <v>6991</v>
      </c>
      <c r="C268" s="120" t="s">
        <v>1911</v>
      </c>
      <c r="D268" s="118" t="s">
        <v>1912</v>
      </c>
      <c r="E268" s="121" t="s">
        <v>1913</v>
      </c>
      <c r="F268" s="153" t="str">
        <f t="shared" si="18"/>
        <v>фото</v>
      </c>
      <c r="G268" s="154"/>
      <c r="H268" s="137" t="s">
        <v>1914</v>
      </c>
      <c r="I268" s="119">
        <v>90</v>
      </c>
      <c r="J268" s="115" t="s">
        <v>535</v>
      </c>
      <c r="K268" s="109">
        <v>7</v>
      </c>
      <c r="L268" s="134">
        <v>206.2</v>
      </c>
      <c r="M268" s="113"/>
      <c r="N268" s="136"/>
      <c r="O268" s="68">
        <f t="shared" si="19"/>
        <v>0</v>
      </c>
      <c r="P268" s="129">
        <v>4607109930045</v>
      </c>
      <c r="Q268" s="117" t="s">
        <v>1303</v>
      </c>
    </row>
    <row r="269" spans="1:17" ht="70.900000000000006" customHeight="1">
      <c r="A269" s="57">
        <v>253</v>
      </c>
      <c r="B269" s="112">
        <v>3230</v>
      </c>
      <c r="C269" s="120" t="s">
        <v>1428</v>
      </c>
      <c r="D269" s="118" t="s">
        <v>1429</v>
      </c>
      <c r="E269" s="121" t="s">
        <v>1430</v>
      </c>
      <c r="F269" s="153" t="str">
        <f t="shared" si="18"/>
        <v>фото</v>
      </c>
      <c r="G269" s="154"/>
      <c r="H269" s="137" t="s">
        <v>1431</v>
      </c>
      <c r="I269" s="119">
        <v>120</v>
      </c>
      <c r="J269" s="115" t="s">
        <v>535</v>
      </c>
      <c r="K269" s="109">
        <v>7</v>
      </c>
      <c r="L269" s="134">
        <v>345.3</v>
      </c>
      <c r="M269" s="113"/>
      <c r="N269" s="136"/>
      <c r="O269" s="68">
        <f t="shared" si="19"/>
        <v>0</v>
      </c>
      <c r="P269" s="129">
        <v>4607109951972</v>
      </c>
      <c r="Q269" s="117"/>
    </row>
    <row r="270" spans="1:17" ht="66.95" customHeight="1">
      <c r="A270" s="57">
        <v>254</v>
      </c>
      <c r="B270" s="112">
        <v>9415</v>
      </c>
      <c r="C270" s="120" t="s">
        <v>1915</v>
      </c>
      <c r="D270" s="118" t="s">
        <v>1916</v>
      </c>
      <c r="E270" s="121" t="s">
        <v>1917</v>
      </c>
      <c r="F270" s="153" t="str">
        <f t="shared" si="18"/>
        <v>фото</v>
      </c>
      <c r="G270" s="154"/>
      <c r="H270" s="137" t="s">
        <v>1918</v>
      </c>
      <c r="I270" s="119">
        <v>120</v>
      </c>
      <c r="J270" s="115" t="s">
        <v>536</v>
      </c>
      <c r="K270" s="109">
        <v>5</v>
      </c>
      <c r="L270" s="134">
        <v>300.8</v>
      </c>
      <c r="M270" s="113"/>
      <c r="N270" s="136"/>
      <c r="O270" s="68">
        <f t="shared" si="19"/>
        <v>0</v>
      </c>
      <c r="P270" s="129">
        <v>4607109954188</v>
      </c>
      <c r="Q270" s="117" t="s">
        <v>1677</v>
      </c>
    </row>
    <row r="271" spans="1:17">
      <c r="A271" s="146">
        <v>255</v>
      </c>
      <c r="B271" s="183"/>
      <c r="C271" s="184"/>
      <c r="D271" s="185" t="s">
        <v>1432</v>
      </c>
      <c r="E271" s="185"/>
      <c r="F271" s="186"/>
      <c r="G271" s="186"/>
      <c r="H271" s="187"/>
      <c r="I271" s="188"/>
      <c r="J271" s="189"/>
      <c r="K271" s="189"/>
      <c r="L271" s="190"/>
      <c r="M271" s="190"/>
      <c r="N271" s="190"/>
      <c r="O271" s="190"/>
      <c r="P271" s="190"/>
      <c r="Q271" s="190"/>
    </row>
    <row r="272" spans="1:17" ht="62.85" customHeight="1">
      <c r="A272" s="57">
        <v>256</v>
      </c>
      <c r="B272" s="112">
        <v>7126</v>
      </c>
      <c r="C272" s="120" t="s">
        <v>1919</v>
      </c>
      <c r="D272" s="118" t="s">
        <v>1920</v>
      </c>
      <c r="E272" s="121" t="s">
        <v>1921</v>
      </c>
      <c r="F272" s="153" t="str">
        <f t="shared" ref="F272:F289" si="20">HYPERLINK("http://www.gardenbulbs.ru/images/Lilium_CL/thumbnails/"&amp;C272&amp;".jpg","фото")</f>
        <v>фото</v>
      </c>
      <c r="G272" s="154"/>
      <c r="H272" s="137" t="s">
        <v>1922</v>
      </c>
      <c r="I272" s="119">
        <v>100</v>
      </c>
      <c r="J272" s="115" t="s">
        <v>535</v>
      </c>
      <c r="K272" s="109">
        <v>5</v>
      </c>
      <c r="L272" s="134">
        <v>315</v>
      </c>
      <c r="M272" s="113"/>
      <c r="N272" s="136"/>
      <c r="O272" s="68">
        <f t="shared" ref="O272:O289" si="21">IF(ISERROR(L272*N272),0,L272*N272)</f>
        <v>0</v>
      </c>
      <c r="P272" s="129">
        <v>4607109947708</v>
      </c>
      <c r="Q272" s="117"/>
    </row>
    <row r="273" spans="1:17" ht="69.400000000000006" customHeight="1">
      <c r="A273" s="57">
        <v>257</v>
      </c>
      <c r="B273" s="112">
        <v>5350</v>
      </c>
      <c r="C273" s="120" t="s">
        <v>1105</v>
      </c>
      <c r="D273" s="118" t="s">
        <v>833</v>
      </c>
      <c r="E273" s="121" t="s">
        <v>834</v>
      </c>
      <c r="F273" s="153" t="str">
        <f t="shared" si="20"/>
        <v>фото</v>
      </c>
      <c r="G273" s="154"/>
      <c r="H273" s="137" t="s">
        <v>888</v>
      </c>
      <c r="I273" s="119">
        <v>100</v>
      </c>
      <c r="J273" s="115" t="s">
        <v>535</v>
      </c>
      <c r="K273" s="109">
        <v>3</v>
      </c>
      <c r="L273" s="134">
        <v>192</v>
      </c>
      <c r="M273" s="113"/>
      <c r="N273" s="136"/>
      <c r="O273" s="68">
        <f t="shared" si="21"/>
        <v>0</v>
      </c>
      <c r="P273" s="129">
        <v>4607109937730</v>
      </c>
      <c r="Q273" s="117"/>
    </row>
    <row r="274" spans="1:17" ht="69.400000000000006" customHeight="1">
      <c r="A274" s="57">
        <v>258</v>
      </c>
      <c r="B274" s="112">
        <v>5351</v>
      </c>
      <c r="C274" s="120" t="s">
        <v>1923</v>
      </c>
      <c r="D274" s="118" t="s">
        <v>1924</v>
      </c>
      <c r="E274" s="121" t="s">
        <v>1925</v>
      </c>
      <c r="F274" s="153" t="str">
        <f t="shared" si="20"/>
        <v>фото</v>
      </c>
      <c r="G274" s="154"/>
      <c r="H274" s="137" t="s">
        <v>1926</v>
      </c>
      <c r="I274" s="119">
        <v>100</v>
      </c>
      <c r="J274" s="115" t="s">
        <v>535</v>
      </c>
      <c r="K274" s="109">
        <v>3</v>
      </c>
      <c r="L274" s="134">
        <v>192</v>
      </c>
      <c r="M274" s="113"/>
      <c r="N274" s="136"/>
      <c r="O274" s="68">
        <f t="shared" si="21"/>
        <v>0</v>
      </c>
      <c r="P274" s="129">
        <v>4607109937723</v>
      </c>
      <c r="Q274" s="117"/>
    </row>
    <row r="275" spans="1:17" ht="65.650000000000006" customHeight="1">
      <c r="A275" s="57">
        <v>259</v>
      </c>
      <c r="B275" s="112">
        <v>6445</v>
      </c>
      <c r="C275" s="120" t="s">
        <v>1927</v>
      </c>
      <c r="D275" s="118" t="s">
        <v>1928</v>
      </c>
      <c r="E275" s="121" t="s">
        <v>1929</v>
      </c>
      <c r="F275" s="153" t="str">
        <f t="shared" si="20"/>
        <v>фото</v>
      </c>
      <c r="G275" s="154"/>
      <c r="H275" s="137" t="s">
        <v>1930</v>
      </c>
      <c r="I275" s="119">
        <v>100</v>
      </c>
      <c r="J275" s="115" t="s">
        <v>535</v>
      </c>
      <c r="K275" s="109">
        <v>3</v>
      </c>
      <c r="L275" s="134">
        <v>192</v>
      </c>
      <c r="M275" s="113"/>
      <c r="N275" s="136"/>
      <c r="O275" s="68">
        <f t="shared" si="21"/>
        <v>0</v>
      </c>
      <c r="P275" s="129">
        <v>4607109931608</v>
      </c>
      <c r="Q275" s="117"/>
    </row>
    <row r="276" spans="1:17" ht="61.5" customHeight="1">
      <c r="A276" s="57">
        <v>260</v>
      </c>
      <c r="B276" s="112">
        <v>3907</v>
      </c>
      <c r="C276" s="120" t="s">
        <v>1931</v>
      </c>
      <c r="D276" s="118" t="s">
        <v>1932</v>
      </c>
      <c r="E276" s="121" t="s">
        <v>1933</v>
      </c>
      <c r="F276" s="153" t="str">
        <f t="shared" si="20"/>
        <v>фото</v>
      </c>
      <c r="G276" s="154"/>
      <c r="H276" s="137" t="s">
        <v>1934</v>
      </c>
      <c r="I276" s="119">
        <v>100</v>
      </c>
      <c r="J276" s="115" t="s">
        <v>535</v>
      </c>
      <c r="K276" s="109">
        <v>3</v>
      </c>
      <c r="L276" s="134">
        <v>192</v>
      </c>
      <c r="M276" s="113"/>
      <c r="N276" s="136"/>
      <c r="O276" s="68">
        <f t="shared" si="21"/>
        <v>0</v>
      </c>
      <c r="P276" s="129">
        <v>4607109929995</v>
      </c>
      <c r="Q276" s="117" t="s">
        <v>1677</v>
      </c>
    </row>
    <row r="277" spans="1:17" ht="66.95" customHeight="1">
      <c r="A277" s="57">
        <v>261</v>
      </c>
      <c r="B277" s="112">
        <v>7127</v>
      </c>
      <c r="C277" s="120" t="s">
        <v>1935</v>
      </c>
      <c r="D277" s="118" t="s">
        <v>1936</v>
      </c>
      <c r="E277" s="121" t="s">
        <v>1937</v>
      </c>
      <c r="F277" s="153" t="str">
        <f t="shared" si="20"/>
        <v>фото</v>
      </c>
      <c r="G277" s="154"/>
      <c r="H277" s="137" t="s">
        <v>1938</v>
      </c>
      <c r="I277" s="119">
        <v>110</v>
      </c>
      <c r="J277" s="115" t="s">
        <v>535</v>
      </c>
      <c r="K277" s="109">
        <v>5</v>
      </c>
      <c r="L277" s="134">
        <v>315</v>
      </c>
      <c r="M277" s="113"/>
      <c r="N277" s="136"/>
      <c r="O277" s="68">
        <f t="shared" si="21"/>
        <v>0</v>
      </c>
      <c r="P277" s="129">
        <v>4607109947715</v>
      </c>
      <c r="Q277" s="117"/>
    </row>
    <row r="278" spans="1:17" ht="64.349999999999994" customHeight="1">
      <c r="A278" s="57">
        <v>262</v>
      </c>
      <c r="B278" s="112">
        <v>7128</v>
      </c>
      <c r="C278" s="120" t="s">
        <v>1939</v>
      </c>
      <c r="D278" s="118" t="s">
        <v>1940</v>
      </c>
      <c r="E278" s="121" t="s">
        <v>1941</v>
      </c>
      <c r="F278" s="153" t="str">
        <f t="shared" si="20"/>
        <v>фото</v>
      </c>
      <c r="G278" s="154"/>
      <c r="H278" s="137" t="s">
        <v>1942</v>
      </c>
      <c r="I278" s="119">
        <v>100</v>
      </c>
      <c r="J278" s="115" t="s">
        <v>535</v>
      </c>
      <c r="K278" s="109">
        <v>5</v>
      </c>
      <c r="L278" s="134">
        <v>315</v>
      </c>
      <c r="M278" s="113"/>
      <c r="N278" s="136"/>
      <c r="O278" s="68">
        <f t="shared" si="21"/>
        <v>0</v>
      </c>
      <c r="P278" s="129">
        <v>4607109947722</v>
      </c>
      <c r="Q278" s="117"/>
    </row>
    <row r="279" spans="1:17" ht="66.95" customHeight="1">
      <c r="A279" s="57">
        <v>263</v>
      </c>
      <c r="B279" s="112">
        <v>7129</v>
      </c>
      <c r="C279" s="120" t="s">
        <v>926</v>
      </c>
      <c r="D279" s="118" t="s">
        <v>835</v>
      </c>
      <c r="E279" s="121" t="s">
        <v>836</v>
      </c>
      <c r="F279" s="153" t="str">
        <f t="shared" si="20"/>
        <v>фото</v>
      </c>
      <c r="G279" s="154"/>
      <c r="H279" s="137" t="s">
        <v>889</v>
      </c>
      <c r="I279" s="119">
        <v>100</v>
      </c>
      <c r="J279" s="115" t="s">
        <v>535</v>
      </c>
      <c r="K279" s="109">
        <v>5</v>
      </c>
      <c r="L279" s="134">
        <v>315</v>
      </c>
      <c r="M279" s="113"/>
      <c r="N279" s="136"/>
      <c r="O279" s="68">
        <f t="shared" si="21"/>
        <v>0</v>
      </c>
      <c r="P279" s="129">
        <v>4607109947739</v>
      </c>
      <c r="Q279" s="117"/>
    </row>
    <row r="280" spans="1:17" ht="66.95" customHeight="1">
      <c r="A280" s="57">
        <v>264</v>
      </c>
      <c r="B280" s="112">
        <v>9418</v>
      </c>
      <c r="C280" s="120" t="s">
        <v>1943</v>
      </c>
      <c r="D280" s="118" t="s">
        <v>1944</v>
      </c>
      <c r="E280" s="121" t="s">
        <v>1945</v>
      </c>
      <c r="F280" s="153" t="str">
        <f t="shared" si="20"/>
        <v>фото</v>
      </c>
      <c r="G280" s="154"/>
      <c r="H280" s="137" t="s">
        <v>1946</v>
      </c>
      <c r="I280" s="119"/>
      <c r="J280" s="115" t="s">
        <v>535</v>
      </c>
      <c r="K280" s="109">
        <v>5</v>
      </c>
      <c r="L280" s="134">
        <v>315</v>
      </c>
      <c r="M280" s="113"/>
      <c r="N280" s="136"/>
      <c r="O280" s="68">
        <f t="shared" si="21"/>
        <v>0</v>
      </c>
      <c r="P280" s="129">
        <v>4607109984215</v>
      </c>
      <c r="Q280" s="117" t="s">
        <v>1677</v>
      </c>
    </row>
    <row r="281" spans="1:17" ht="61.5" customHeight="1">
      <c r="A281" s="57">
        <v>265</v>
      </c>
      <c r="B281" s="112">
        <v>4268</v>
      </c>
      <c r="C281" s="120" t="s">
        <v>1947</v>
      </c>
      <c r="D281" s="118" t="s">
        <v>1948</v>
      </c>
      <c r="E281" s="121" t="s">
        <v>1949</v>
      </c>
      <c r="F281" s="153" t="str">
        <f t="shared" si="20"/>
        <v>фото</v>
      </c>
      <c r="G281" s="154"/>
      <c r="H281" s="137" t="s">
        <v>1950</v>
      </c>
      <c r="I281" s="119">
        <v>100</v>
      </c>
      <c r="J281" s="115" t="s">
        <v>535</v>
      </c>
      <c r="K281" s="109">
        <v>3</v>
      </c>
      <c r="L281" s="134">
        <v>192</v>
      </c>
      <c r="M281" s="113"/>
      <c r="N281" s="136"/>
      <c r="O281" s="68">
        <f t="shared" si="21"/>
        <v>0</v>
      </c>
      <c r="P281" s="129">
        <v>4607109929940</v>
      </c>
      <c r="Q281" s="117" t="s">
        <v>1677</v>
      </c>
    </row>
    <row r="282" spans="1:17" ht="67.349999999999994" customHeight="1">
      <c r="A282" s="57">
        <v>266</v>
      </c>
      <c r="B282" s="112">
        <v>7130</v>
      </c>
      <c r="C282" s="120" t="s">
        <v>702</v>
      </c>
      <c r="D282" s="118" t="s">
        <v>585</v>
      </c>
      <c r="E282" s="121" t="s">
        <v>586</v>
      </c>
      <c r="F282" s="153" t="str">
        <f t="shared" si="20"/>
        <v>фото</v>
      </c>
      <c r="G282" s="154"/>
      <c r="H282" s="137" t="s">
        <v>587</v>
      </c>
      <c r="I282" s="119">
        <v>100</v>
      </c>
      <c r="J282" s="115" t="s">
        <v>535</v>
      </c>
      <c r="K282" s="109">
        <v>5</v>
      </c>
      <c r="L282" s="134">
        <v>315</v>
      </c>
      <c r="M282" s="113"/>
      <c r="N282" s="136"/>
      <c r="O282" s="68">
        <f t="shared" si="21"/>
        <v>0</v>
      </c>
      <c r="P282" s="129">
        <v>4607109947746</v>
      </c>
      <c r="Q282" s="117"/>
    </row>
    <row r="283" spans="1:17" ht="62.65" customHeight="1">
      <c r="A283" s="57">
        <v>267</v>
      </c>
      <c r="B283" s="112">
        <v>4271</v>
      </c>
      <c r="C283" s="120" t="s">
        <v>1951</v>
      </c>
      <c r="D283" s="118" t="s">
        <v>1952</v>
      </c>
      <c r="E283" s="121" t="s">
        <v>1953</v>
      </c>
      <c r="F283" s="153" t="str">
        <f t="shared" si="20"/>
        <v>фото</v>
      </c>
      <c r="G283" s="154"/>
      <c r="H283" s="137" t="s">
        <v>1954</v>
      </c>
      <c r="I283" s="119">
        <v>90</v>
      </c>
      <c r="J283" s="115" t="s">
        <v>535</v>
      </c>
      <c r="K283" s="109">
        <v>3</v>
      </c>
      <c r="L283" s="134">
        <v>192</v>
      </c>
      <c r="M283" s="113"/>
      <c r="N283" s="136"/>
      <c r="O283" s="68">
        <f t="shared" si="21"/>
        <v>0</v>
      </c>
      <c r="P283" s="129">
        <v>4607109929896</v>
      </c>
      <c r="Q283" s="117" t="s">
        <v>1677</v>
      </c>
    </row>
    <row r="284" spans="1:17" ht="61.5" customHeight="1">
      <c r="A284" s="57">
        <v>268</v>
      </c>
      <c r="B284" s="112">
        <v>9419</v>
      </c>
      <c r="C284" s="120" t="s">
        <v>1955</v>
      </c>
      <c r="D284" s="118" t="s">
        <v>1956</v>
      </c>
      <c r="E284" s="121" t="s">
        <v>1957</v>
      </c>
      <c r="F284" s="153" t="str">
        <f t="shared" si="20"/>
        <v>фото</v>
      </c>
      <c r="G284" s="154"/>
      <c r="H284" s="137" t="s">
        <v>1958</v>
      </c>
      <c r="I284" s="119">
        <v>90</v>
      </c>
      <c r="J284" s="115" t="s">
        <v>535</v>
      </c>
      <c r="K284" s="109">
        <v>5</v>
      </c>
      <c r="L284" s="134">
        <v>315</v>
      </c>
      <c r="M284" s="113"/>
      <c r="N284" s="136"/>
      <c r="O284" s="68">
        <f t="shared" si="21"/>
        <v>0</v>
      </c>
      <c r="P284" s="129">
        <v>4607109988848</v>
      </c>
      <c r="Q284" s="117" t="s">
        <v>1677</v>
      </c>
    </row>
    <row r="285" spans="1:17" ht="65.650000000000006" customHeight="1">
      <c r="A285" s="57">
        <v>269</v>
      </c>
      <c r="B285" s="112">
        <v>6446</v>
      </c>
      <c r="C285" s="120" t="s">
        <v>1959</v>
      </c>
      <c r="D285" s="118" t="s">
        <v>1960</v>
      </c>
      <c r="E285" s="121" t="s">
        <v>1961</v>
      </c>
      <c r="F285" s="153" t="str">
        <f t="shared" si="20"/>
        <v>фото</v>
      </c>
      <c r="G285" s="154"/>
      <c r="H285" s="137" t="s">
        <v>1962</v>
      </c>
      <c r="I285" s="119">
        <v>100</v>
      </c>
      <c r="J285" s="115" t="s">
        <v>535</v>
      </c>
      <c r="K285" s="109">
        <v>5</v>
      </c>
      <c r="L285" s="134">
        <v>315</v>
      </c>
      <c r="M285" s="113"/>
      <c r="N285" s="136"/>
      <c r="O285" s="68">
        <f t="shared" si="21"/>
        <v>0</v>
      </c>
      <c r="P285" s="129">
        <v>4607109931592</v>
      </c>
      <c r="Q285" s="117"/>
    </row>
    <row r="286" spans="1:17" ht="61.5" customHeight="1">
      <c r="A286" s="57">
        <v>270</v>
      </c>
      <c r="B286" s="112">
        <v>4306</v>
      </c>
      <c r="C286" s="120" t="s">
        <v>1963</v>
      </c>
      <c r="D286" s="118" t="s">
        <v>1964</v>
      </c>
      <c r="E286" s="121" t="s">
        <v>1965</v>
      </c>
      <c r="F286" s="153" t="str">
        <f t="shared" si="20"/>
        <v>фото</v>
      </c>
      <c r="G286" s="154"/>
      <c r="H286" s="137" t="s">
        <v>1966</v>
      </c>
      <c r="I286" s="119">
        <v>100</v>
      </c>
      <c r="J286" s="115" t="s">
        <v>535</v>
      </c>
      <c r="K286" s="109">
        <v>5</v>
      </c>
      <c r="L286" s="134">
        <v>315</v>
      </c>
      <c r="M286" s="113"/>
      <c r="N286" s="136"/>
      <c r="O286" s="68">
        <f t="shared" si="21"/>
        <v>0</v>
      </c>
      <c r="P286" s="129">
        <v>4607109929889</v>
      </c>
      <c r="Q286" s="117" t="s">
        <v>1677</v>
      </c>
    </row>
    <row r="287" spans="1:17" ht="66.95" customHeight="1">
      <c r="A287" s="57">
        <v>271</v>
      </c>
      <c r="B287" s="112">
        <v>7131</v>
      </c>
      <c r="C287" s="120" t="s">
        <v>1106</v>
      </c>
      <c r="D287" s="118" t="s">
        <v>1107</v>
      </c>
      <c r="E287" s="121" t="s">
        <v>1108</v>
      </c>
      <c r="F287" s="153" t="str">
        <f t="shared" si="20"/>
        <v>фото</v>
      </c>
      <c r="G287" s="154"/>
      <c r="H287" s="137" t="s">
        <v>1109</v>
      </c>
      <c r="I287" s="119">
        <v>100</v>
      </c>
      <c r="J287" s="115" t="s">
        <v>535</v>
      </c>
      <c r="K287" s="109">
        <v>3</v>
      </c>
      <c r="L287" s="134">
        <v>192</v>
      </c>
      <c r="M287" s="113"/>
      <c r="N287" s="136"/>
      <c r="O287" s="68">
        <f t="shared" si="21"/>
        <v>0</v>
      </c>
      <c r="P287" s="129">
        <v>4607109947753</v>
      </c>
      <c r="Q287" s="117"/>
    </row>
    <row r="288" spans="1:17" ht="61.5" customHeight="1">
      <c r="A288" s="57">
        <v>272</v>
      </c>
      <c r="B288" s="112">
        <v>7013</v>
      </c>
      <c r="C288" s="120" t="s">
        <v>1967</v>
      </c>
      <c r="D288" s="118" t="s">
        <v>1968</v>
      </c>
      <c r="E288" s="121" t="s">
        <v>1969</v>
      </c>
      <c r="F288" s="153" t="str">
        <f t="shared" si="20"/>
        <v>фото</v>
      </c>
      <c r="G288" s="154"/>
      <c r="H288" s="137" t="s">
        <v>1970</v>
      </c>
      <c r="I288" s="119">
        <v>90</v>
      </c>
      <c r="J288" s="115" t="s">
        <v>535</v>
      </c>
      <c r="K288" s="109">
        <v>3</v>
      </c>
      <c r="L288" s="134">
        <v>192</v>
      </c>
      <c r="M288" s="113"/>
      <c r="N288" s="136"/>
      <c r="O288" s="68">
        <f t="shared" si="21"/>
        <v>0</v>
      </c>
      <c r="P288" s="129">
        <v>4607109929865</v>
      </c>
      <c r="Q288" s="117" t="s">
        <v>1677</v>
      </c>
    </row>
    <row r="289" spans="1:17" ht="66.95" customHeight="1">
      <c r="A289" s="57">
        <v>273</v>
      </c>
      <c r="B289" s="112">
        <v>9420</v>
      </c>
      <c r="C289" s="120" t="s">
        <v>1971</v>
      </c>
      <c r="D289" s="118" t="s">
        <v>1972</v>
      </c>
      <c r="E289" s="121" t="s">
        <v>1973</v>
      </c>
      <c r="F289" s="153" t="str">
        <f t="shared" si="20"/>
        <v>фото</v>
      </c>
      <c r="G289" s="154"/>
      <c r="H289" s="137" t="s">
        <v>1974</v>
      </c>
      <c r="I289" s="119">
        <v>100</v>
      </c>
      <c r="J289" s="115" t="s">
        <v>535</v>
      </c>
      <c r="K289" s="109">
        <v>3</v>
      </c>
      <c r="L289" s="134">
        <v>192</v>
      </c>
      <c r="M289" s="113"/>
      <c r="N289" s="136"/>
      <c r="O289" s="68">
        <f t="shared" si="21"/>
        <v>0</v>
      </c>
      <c r="P289" s="129">
        <v>4607109975473</v>
      </c>
      <c r="Q289" s="117" t="s">
        <v>1677</v>
      </c>
    </row>
    <row r="290" spans="1:17">
      <c r="A290" s="146">
        <v>274</v>
      </c>
      <c r="B290" s="162"/>
      <c r="C290" s="163"/>
      <c r="D290" s="171" t="s">
        <v>288</v>
      </c>
      <c r="E290" s="171"/>
      <c r="F290" s="122"/>
      <c r="G290" s="122"/>
      <c r="H290" s="164"/>
      <c r="I290" s="125"/>
      <c r="J290" s="165"/>
      <c r="K290" s="165"/>
      <c r="L290" s="166"/>
      <c r="M290" s="166"/>
      <c r="N290" s="166"/>
      <c r="O290" s="166"/>
      <c r="P290" s="166"/>
      <c r="Q290" s="166"/>
    </row>
    <row r="291" spans="1:17" ht="71.650000000000006" customHeight="1">
      <c r="A291" s="57">
        <v>275</v>
      </c>
      <c r="B291" s="112">
        <v>219</v>
      </c>
      <c r="C291" s="120" t="s">
        <v>703</v>
      </c>
      <c r="D291" s="118" t="s">
        <v>291</v>
      </c>
      <c r="E291" s="121" t="s">
        <v>290</v>
      </c>
      <c r="F291" s="153" t="str">
        <f t="shared" ref="F291:F354" si="22">HYPERLINK("http://www.gardenbulbs.ru/images/Lilium_CL/thumbnails/"&amp;C291&amp;".jpg","фото")</f>
        <v>фото</v>
      </c>
      <c r="G291" s="154"/>
      <c r="H291" s="137" t="s">
        <v>292</v>
      </c>
      <c r="I291" s="119">
        <v>120</v>
      </c>
      <c r="J291" s="115" t="s">
        <v>535</v>
      </c>
      <c r="K291" s="109">
        <v>10</v>
      </c>
      <c r="L291" s="134">
        <v>196.7</v>
      </c>
      <c r="M291" s="113"/>
      <c r="N291" s="136"/>
      <c r="O291" s="68">
        <f t="shared" ref="O291:O354" si="23">IF(ISERROR(L291*N291),0,L291*N291)</f>
        <v>0</v>
      </c>
      <c r="P291" s="129">
        <v>4607109960806</v>
      </c>
      <c r="Q291" s="117"/>
    </row>
    <row r="292" spans="1:17" ht="71.650000000000006" customHeight="1">
      <c r="A292" s="57">
        <v>276</v>
      </c>
      <c r="B292" s="112">
        <v>404</v>
      </c>
      <c r="C292" s="120" t="s">
        <v>704</v>
      </c>
      <c r="D292" s="118" t="s">
        <v>294</v>
      </c>
      <c r="E292" s="121" t="s">
        <v>293</v>
      </c>
      <c r="F292" s="153" t="str">
        <f t="shared" si="22"/>
        <v>фото</v>
      </c>
      <c r="G292" s="154"/>
      <c r="H292" s="137" t="s">
        <v>295</v>
      </c>
      <c r="I292" s="119">
        <v>90</v>
      </c>
      <c r="J292" s="115" t="s">
        <v>535</v>
      </c>
      <c r="K292" s="109">
        <v>5</v>
      </c>
      <c r="L292" s="134">
        <v>149.4</v>
      </c>
      <c r="M292" s="113"/>
      <c r="N292" s="136"/>
      <c r="O292" s="68">
        <f t="shared" si="23"/>
        <v>0</v>
      </c>
      <c r="P292" s="129">
        <v>4607109961902</v>
      </c>
      <c r="Q292" s="117"/>
    </row>
    <row r="293" spans="1:17" ht="71.650000000000006" customHeight="1">
      <c r="A293" s="57">
        <v>277</v>
      </c>
      <c r="B293" s="112">
        <v>221</v>
      </c>
      <c r="C293" s="120" t="s">
        <v>705</v>
      </c>
      <c r="D293" s="118" t="s">
        <v>297</v>
      </c>
      <c r="E293" s="121" t="s">
        <v>296</v>
      </c>
      <c r="F293" s="153" t="str">
        <f t="shared" si="22"/>
        <v>фото</v>
      </c>
      <c r="G293" s="154"/>
      <c r="H293" s="137" t="s">
        <v>298</v>
      </c>
      <c r="I293" s="119">
        <v>90</v>
      </c>
      <c r="J293" s="115" t="s">
        <v>535</v>
      </c>
      <c r="K293" s="109">
        <v>7</v>
      </c>
      <c r="L293" s="134">
        <v>153.19999999999999</v>
      </c>
      <c r="M293" s="113"/>
      <c r="N293" s="136"/>
      <c r="O293" s="68">
        <f t="shared" si="23"/>
        <v>0</v>
      </c>
      <c r="P293" s="129">
        <v>4607109960820</v>
      </c>
      <c r="Q293" s="117"/>
    </row>
    <row r="294" spans="1:17" ht="71.650000000000006" customHeight="1">
      <c r="A294" s="57">
        <v>278</v>
      </c>
      <c r="B294" s="112">
        <v>405</v>
      </c>
      <c r="C294" s="120" t="s">
        <v>706</v>
      </c>
      <c r="D294" s="118" t="s">
        <v>29</v>
      </c>
      <c r="E294" s="121" t="s">
        <v>30</v>
      </c>
      <c r="F294" s="153" t="str">
        <f t="shared" si="22"/>
        <v>фото</v>
      </c>
      <c r="G294" s="154"/>
      <c r="H294" s="137" t="s">
        <v>31</v>
      </c>
      <c r="I294" s="119">
        <v>125</v>
      </c>
      <c r="J294" s="115" t="s">
        <v>535</v>
      </c>
      <c r="K294" s="109">
        <v>7</v>
      </c>
      <c r="L294" s="134">
        <v>206.2</v>
      </c>
      <c r="M294" s="113"/>
      <c r="N294" s="136"/>
      <c r="O294" s="68">
        <f t="shared" si="23"/>
        <v>0</v>
      </c>
      <c r="P294" s="129">
        <v>4607109961919</v>
      </c>
      <c r="Q294" s="117"/>
    </row>
    <row r="295" spans="1:17" ht="71.650000000000006" customHeight="1">
      <c r="A295" s="57">
        <v>279</v>
      </c>
      <c r="B295" s="112">
        <v>222</v>
      </c>
      <c r="C295" s="120" t="s">
        <v>707</v>
      </c>
      <c r="D295" s="118" t="s">
        <v>300</v>
      </c>
      <c r="E295" s="121" t="s">
        <v>299</v>
      </c>
      <c r="F295" s="153" t="str">
        <f t="shared" si="22"/>
        <v>фото</v>
      </c>
      <c r="G295" s="154"/>
      <c r="H295" s="137" t="s">
        <v>301</v>
      </c>
      <c r="I295" s="119">
        <v>110</v>
      </c>
      <c r="J295" s="115" t="s">
        <v>535</v>
      </c>
      <c r="K295" s="109">
        <v>7</v>
      </c>
      <c r="L295" s="134">
        <v>186.3</v>
      </c>
      <c r="M295" s="113"/>
      <c r="N295" s="136"/>
      <c r="O295" s="68">
        <f t="shared" si="23"/>
        <v>0</v>
      </c>
      <c r="P295" s="129">
        <v>4607109960837</v>
      </c>
      <c r="Q295" s="117"/>
    </row>
    <row r="296" spans="1:17" ht="71.650000000000006" customHeight="1">
      <c r="A296" s="57">
        <v>280</v>
      </c>
      <c r="B296" s="112">
        <v>223</v>
      </c>
      <c r="C296" s="120" t="s">
        <v>708</v>
      </c>
      <c r="D296" s="118" t="s">
        <v>303</v>
      </c>
      <c r="E296" s="121" t="s">
        <v>302</v>
      </c>
      <c r="F296" s="153" t="str">
        <f t="shared" si="22"/>
        <v>фото</v>
      </c>
      <c r="G296" s="154"/>
      <c r="H296" s="137" t="s">
        <v>304</v>
      </c>
      <c r="I296" s="119">
        <v>125</v>
      </c>
      <c r="J296" s="115" t="s">
        <v>535</v>
      </c>
      <c r="K296" s="109">
        <v>5</v>
      </c>
      <c r="L296" s="134">
        <v>201.4</v>
      </c>
      <c r="M296" s="113"/>
      <c r="N296" s="136"/>
      <c r="O296" s="68">
        <f t="shared" si="23"/>
        <v>0</v>
      </c>
      <c r="P296" s="129">
        <v>4607109960844</v>
      </c>
      <c r="Q296" s="117"/>
    </row>
    <row r="297" spans="1:17" ht="67.349999999999994" customHeight="1">
      <c r="A297" s="57">
        <v>281</v>
      </c>
      <c r="B297" s="112">
        <v>9421</v>
      </c>
      <c r="C297" s="120" t="s">
        <v>1975</v>
      </c>
      <c r="D297" s="118" t="s">
        <v>1976</v>
      </c>
      <c r="E297" s="121" t="s">
        <v>1977</v>
      </c>
      <c r="F297" s="153" t="str">
        <f t="shared" si="22"/>
        <v>фото</v>
      </c>
      <c r="G297" s="154"/>
      <c r="H297" s="137" t="s">
        <v>1978</v>
      </c>
      <c r="I297" s="119">
        <v>110</v>
      </c>
      <c r="J297" s="115" t="s">
        <v>28</v>
      </c>
      <c r="K297" s="109">
        <v>7</v>
      </c>
      <c r="L297" s="134">
        <v>215.4</v>
      </c>
      <c r="M297" s="113"/>
      <c r="N297" s="136"/>
      <c r="O297" s="68">
        <f t="shared" si="23"/>
        <v>0</v>
      </c>
      <c r="P297" s="129">
        <v>4607109988862</v>
      </c>
      <c r="Q297" s="117" t="s">
        <v>1677</v>
      </c>
    </row>
    <row r="298" spans="1:17" ht="62.85" customHeight="1">
      <c r="A298" s="57">
        <v>282</v>
      </c>
      <c r="B298" s="112">
        <v>3884</v>
      </c>
      <c r="C298" s="120" t="s">
        <v>1979</v>
      </c>
      <c r="D298" s="118" t="s">
        <v>1980</v>
      </c>
      <c r="E298" s="121" t="s">
        <v>1981</v>
      </c>
      <c r="F298" s="153" t="str">
        <f t="shared" si="22"/>
        <v>фото</v>
      </c>
      <c r="G298" s="154"/>
      <c r="H298" s="137" t="s">
        <v>1982</v>
      </c>
      <c r="I298" s="119">
        <v>140</v>
      </c>
      <c r="J298" s="115" t="s">
        <v>535</v>
      </c>
      <c r="K298" s="109">
        <v>10</v>
      </c>
      <c r="L298" s="134">
        <v>215.6</v>
      </c>
      <c r="M298" s="113"/>
      <c r="N298" s="136"/>
      <c r="O298" s="68">
        <f t="shared" si="23"/>
        <v>0</v>
      </c>
      <c r="P298" s="129">
        <v>4607109929858</v>
      </c>
      <c r="Q298" s="117" t="s">
        <v>1303</v>
      </c>
    </row>
    <row r="299" spans="1:17" ht="71.650000000000006" customHeight="1">
      <c r="A299" s="57">
        <v>283</v>
      </c>
      <c r="B299" s="112">
        <v>1425</v>
      </c>
      <c r="C299" s="120" t="s">
        <v>709</v>
      </c>
      <c r="D299" s="118" t="s">
        <v>498</v>
      </c>
      <c r="E299" s="121" t="s">
        <v>497</v>
      </c>
      <c r="F299" s="153" t="str">
        <f t="shared" si="22"/>
        <v>фото</v>
      </c>
      <c r="G299" s="154"/>
      <c r="H299" s="137" t="s">
        <v>499</v>
      </c>
      <c r="I299" s="119">
        <v>120</v>
      </c>
      <c r="J299" s="115" t="s">
        <v>535</v>
      </c>
      <c r="K299" s="109">
        <v>5</v>
      </c>
      <c r="L299" s="134">
        <v>201.4</v>
      </c>
      <c r="M299" s="113"/>
      <c r="N299" s="136"/>
      <c r="O299" s="68">
        <f t="shared" si="23"/>
        <v>0</v>
      </c>
      <c r="P299" s="129">
        <v>4607109962220</v>
      </c>
      <c r="Q299" s="117"/>
    </row>
    <row r="300" spans="1:17" ht="66.95" customHeight="1">
      <c r="A300" s="57">
        <v>284</v>
      </c>
      <c r="B300" s="112">
        <v>3626</v>
      </c>
      <c r="C300" s="120" t="s">
        <v>710</v>
      </c>
      <c r="D300" s="118" t="s">
        <v>306</v>
      </c>
      <c r="E300" s="121" t="s">
        <v>305</v>
      </c>
      <c r="F300" s="153" t="str">
        <f t="shared" si="22"/>
        <v>фото</v>
      </c>
      <c r="G300" s="154"/>
      <c r="H300" s="137" t="s">
        <v>307</v>
      </c>
      <c r="I300" s="119">
        <v>110</v>
      </c>
      <c r="J300" s="115" t="s">
        <v>535</v>
      </c>
      <c r="K300" s="109">
        <v>7</v>
      </c>
      <c r="L300" s="134">
        <v>199.6</v>
      </c>
      <c r="M300" s="113"/>
      <c r="N300" s="136"/>
      <c r="O300" s="68">
        <f t="shared" si="23"/>
        <v>0</v>
      </c>
      <c r="P300" s="129">
        <v>4607109971338</v>
      </c>
      <c r="Q300" s="117"/>
    </row>
    <row r="301" spans="1:17" ht="66.95" customHeight="1">
      <c r="A301" s="57">
        <v>285</v>
      </c>
      <c r="B301" s="112">
        <v>7105</v>
      </c>
      <c r="C301" s="120" t="s">
        <v>927</v>
      </c>
      <c r="D301" s="118" t="s">
        <v>837</v>
      </c>
      <c r="E301" s="121" t="s">
        <v>838</v>
      </c>
      <c r="F301" s="153" t="str">
        <f t="shared" si="22"/>
        <v>фото</v>
      </c>
      <c r="G301" s="154"/>
      <c r="H301" s="137" t="s">
        <v>890</v>
      </c>
      <c r="I301" s="119">
        <v>110</v>
      </c>
      <c r="J301" s="115" t="s">
        <v>535</v>
      </c>
      <c r="K301" s="109">
        <v>7</v>
      </c>
      <c r="L301" s="134">
        <v>212.8</v>
      </c>
      <c r="M301" s="113"/>
      <c r="N301" s="136"/>
      <c r="O301" s="68">
        <f t="shared" si="23"/>
        <v>0</v>
      </c>
      <c r="P301" s="129">
        <v>4607109947494</v>
      </c>
      <c r="Q301" s="117"/>
    </row>
    <row r="302" spans="1:17" ht="71.650000000000006" customHeight="1">
      <c r="A302" s="57">
        <v>286</v>
      </c>
      <c r="B302" s="112">
        <v>1426</v>
      </c>
      <c r="C302" s="120" t="s">
        <v>1983</v>
      </c>
      <c r="D302" s="118" t="s">
        <v>1984</v>
      </c>
      <c r="E302" s="121" t="s">
        <v>1985</v>
      </c>
      <c r="F302" s="153" t="str">
        <f t="shared" si="22"/>
        <v>фото</v>
      </c>
      <c r="G302" s="154"/>
      <c r="H302" s="137" t="s">
        <v>1986</v>
      </c>
      <c r="I302" s="119">
        <v>120</v>
      </c>
      <c r="J302" s="115" t="s">
        <v>535</v>
      </c>
      <c r="K302" s="109">
        <v>7</v>
      </c>
      <c r="L302" s="134">
        <v>199.6</v>
      </c>
      <c r="M302" s="113"/>
      <c r="N302" s="136"/>
      <c r="O302" s="68">
        <f t="shared" si="23"/>
        <v>0</v>
      </c>
      <c r="P302" s="129">
        <v>4607109964040</v>
      </c>
      <c r="Q302" s="117"/>
    </row>
    <row r="303" spans="1:17" ht="72.400000000000006" customHeight="1">
      <c r="A303" s="57">
        <v>287</v>
      </c>
      <c r="B303" s="112">
        <v>3764</v>
      </c>
      <c r="C303" s="120" t="s">
        <v>711</v>
      </c>
      <c r="D303" s="118" t="s">
        <v>32</v>
      </c>
      <c r="E303" s="121" t="s">
        <v>33</v>
      </c>
      <c r="F303" s="153" t="str">
        <f t="shared" si="22"/>
        <v>фото</v>
      </c>
      <c r="G303" s="154"/>
      <c r="H303" s="137" t="s">
        <v>588</v>
      </c>
      <c r="I303" s="119">
        <v>120</v>
      </c>
      <c r="J303" s="115" t="s">
        <v>535</v>
      </c>
      <c r="K303" s="109">
        <v>7</v>
      </c>
      <c r="L303" s="134">
        <v>206.2</v>
      </c>
      <c r="M303" s="113"/>
      <c r="N303" s="136"/>
      <c r="O303" s="68">
        <f t="shared" si="23"/>
        <v>0</v>
      </c>
      <c r="P303" s="129">
        <v>4607109979822</v>
      </c>
      <c r="Q303" s="117"/>
    </row>
    <row r="304" spans="1:17" ht="71.650000000000006" customHeight="1">
      <c r="A304" s="57">
        <v>288</v>
      </c>
      <c r="B304" s="112">
        <v>408</v>
      </c>
      <c r="C304" s="120" t="s">
        <v>1987</v>
      </c>
      <c r="D304" s="118" t="s">
        <v>1988</v>
      </c>
      <c r="E304" s="121" t="s">
        <v>1989</v>
      </c>
      <c r="F304" s="153" t="str">
        <f t="shared" si="22"/>
        <v>фото</v>
      </c>
      <c r="G304" s="154"/>
      <c r="H304" s="137" t="s">
        <v>1990</v>
      </c>
      <c r="I304" s="119">
        <v>110</v>
      </c>
      <c r="J304" s="115" t="s">
        <v>535</v>
      </c>
      <c r="K304" s="109">
        <v>7</v>
      </c>
      <c r="L304" s="134">
        <v>199.6</v>
      </c>
      <c r="M304" s="113"/>
      <c r="N304" s="136"/>
      <c r="O304" s="68">
        <f t="shared" si="23"/>
        <v>0</v>
      </c>
      <c r="P304" s="129">
        <v>4607109961995</v>
      </c>
      <c r="Q304" s="117"/>
    </row>
    <row r="305" spans="1:17" ht="71.650000000000006" customHeight="1">
      <c r="A305" s="57">
        <v>289</v>
      </c>
      <c r="B305" s="112">
        <v>227</v>
      </c>
      <c r="C305" s="120" t="s">
        <v>712</v>
      </c>
      <c r="D305" s="118" t="s">
        <v>309</v>
      </c>
      <c r="E305" s="121" t="s">
        <v>308</v>
      </c>
      <c r="F305" s="153" t="str">
        <f t="shared" si="22"/>
        <v>фото</v>
      </c>
      <c r="G305" s="154"/>
      <c r="H305" s="137" t="s">
        <v>310</v>
      </c>
      <c r="I305" s="119">
        <v>120</v>
      </c>
      <c r="J305" s="115" t="s">
        <v>535</v>
      </c>
      <c r="K305" s="109">
        <v>7</v>
      </c>
      <c r="L305" s="134">
        <v>153.19999999999999</v>
      </c>
      <c r="M305" s="113"/>
      <c r="N305" s="136"/>
      <c r="O305" s="68">
        <f t="shared" si="23"/>
        <v>0</v>
      </c>
      <c r="P305" s="129">
        <v>4607109960882</v>
      </c>
      <c r="Q305" s="117"/>
    </row>
    <row r="306" spans="1:17" ht="63.95" customHeight="1">
      <c r="A306" s="57">
        <v>290</v>
      </c>
      <c r="B306" s="112">
        <v>5354</v>
      </c>
      <c r="C306" s="120" t="s">
        <v>1110</v>
      </c>
      <c r="D306" s="118" t="s">
        <v>1111</v>
      </c>
      <c r="E306" s="121" t="s">
        <v>1112</v>
      </c>
      <c r="F306" s="153" t="str">
        <f t="shared" si="22"/>
        <v>фото</v>
      </c>
      <c r="G306" s="154"/>
      <c r="H306" s="137" t="s">
        <v>1113</v>
      </c>
      <c r="I306" s="119">
        <v>110</v>
      </c>
      <c r="J306" s="115" t="s">
        <v>28</v>
      </c>
      <c r="K306" s="109">
        <v>7</v>
      </c>
      <c r="L306" s="134">
        <v>215.4</v>
      </c>
      <c r="M306" s="113"/>
      <c r="N306" s="136"/>
      <c r="O306" s="68">
        <f t="shared" si="23"/>
        <v>0</v>
      </c>
      <c r="P306" s="129">
        <v>4607109937693</v>
      </c>
      <c r="Q306" s="117"/>
    </row>
    <row r="307" spans="1:17" ht="66.95" customHeight="1">
      <c r="A307" s="57">
        <v>291</v>
      </c>
      <c r="B307" s="112">
        <v>5355</v>
      </c>
      <c r="C307" s="120" t="s">
        <v>1991</v>
      </c>
      <c r="D307" s="118" t="s">
        <v>1114</v>
      </c>
      <c r="E307" s="121" t="s">
        <v>1115</v>
      </c>
      <c r="F307" s="153" t="str">
        <f t="shared" si="22"/>
        <v>фото</v>
      </c>
      <c r="G307" s="154"/>
      <c r="H307" s="137" t="s">
        <v>1992</v>
      </c>
      <c r="I307" s="119">
        <v>100</v>
      </c>
      <c r="J307" s="115" t="s">
        <v>28</v>
      </c>
      <c r="K307" s="109">
        <v>7</v>
      </c>
      <c r="L307" s="134">
        <v>215.4</v>
      </c>
      <c r="M307" s="113"/>
      <c r="N307" s="136"/>
      <c r="O307" s="68">
        <f t="shared" si="23"/>
        <v>0</v>
      </c>
      <c r="P307" s="129">
        <v>4607109937686</v>
      </c>
      <c r="Q307" s="117"/>
    </row>
    <row r="308" spans="1:17" ht="66.95" customHeight="1">
      <c r="A308" s="57">
        <v>292</v>
      </c>
      <c r="B308" s="112">
        <v>5357</v>
      </c>
      <c r="C308" s="120" t="s">
        <v>1116</v>
      </c>
      <c r="D308" s="118" t="s">
        <v>1117</v>
      </c>
      <c r="E308" s="121" t="s">
        <v>1118</v>
      </c>
      <c r="F308" s="153" t="str">
        <f t="shared" si="22"/>
        <v>фото</v>
      </c>
      <c r="G308" s="154"/>
      <c r="H308" s="137" t="s">
        <v>1119</v>
      </c>
      <c r="I308" s="119">
        <v>110</v>
      </c>
      <c r="J308" s="115" t="s">
        <v>28</v>
      </c>
      <c r="K308" s="109">
        <v>7</v>
      </c>
      <c r="L308" s="134">
        <v>215.4</v>
      </c>
      <c r="M308" s="113"/>
      <c r="N308" s="136"/>
      <c r="O308" s="68">
        <f t="shared" si="23"/>
        <v>0</v>
      </c>
      <c r="P308" s="129">
        <v>4607109937679</v>
      </c>
      <c r="Q308" s="117"/>
    </row>
    <row r="309" spans="1:17" ht="66.95" customHeight="1">
      <c r="A309" s="57">
        <v>293</v>
      </c>
      <c r="B309" s="112">
        <v>5358</v>
      </c>
      <c r="C309" s="120" t="s">
        <v>1433</v>
      </c>
      <c r="D309" s="118" t="s">
        <v>1120</v>
      </c>
      <c r="E309" s="121" t="s">
        <v>1121</v>
      </c>
      <c r="F309" s="153" t="str">
        <f t="shared" si="22"/>
        <v>фото</v>
      </c>
      <c r="G309" s="154"/>
      <c r="H309" s="137" t="s">
        <v>1434</v>
      </c>
      <c r="I309" s="119">
        <v>110</v>
      </c>
      <c r="J309" s="115" t="s">
        <v>28</v>
      </c>
      <c r="K309" s="109">
        <v>7</v>
      </c>
      <c r="L309" s="134">
        <v>215.4</v>
      </c>
      <c r="M309" s="113"/>
      <c r="N309" s="136"/>
      <c r="O309" s="68">
        <f t="shared" si="23"/>
        <v>0</v>
      </c>
      <c r="P309" s="129">
        <v>4607109937662</v>
      </c>
      <c r="Q309" s="117"/>
    </row>
    <row r="310" spans="1:17" ht="69.95" customHeight="1">
      <c r="A310" s="57">
        <v>294</v>
      </c>
      <c r="B310" s="112">
        <v>6432</v>
      </c>
      <c r="C310" s="120" t="s">
        <v>1435</v>
      </c>
      <c r="D310" s="118" t="s">
        <v>1436</v>
      </c>
      <c r="E310" s="121" t="s">
        <v>1437</v>
      </c>
      <c r="F310" s="153" t="str">
        <f t="shared" si="22"/>
        <v>фото</v>
      </c>
      <c r="G310" s="154"/>
      <c r="H310" s="137" t="s">
        <v>1438</v>
      </c>
      <c r="I310" s="119">
        <v>110</v>
      </c>
      <c r="J310" s="115" t="s">
        <v>28</v>
      </c>
      <c r="K310" s="109">
        <v>7</v>
      </c>
      <c r="L310" s="134">
        <v>215.4</v>
      </c>
      <c r="M310" s="113"/>
      <c r="N310" s="136"/>
      <c r="O310" s="68">
        <f t="shared" si="23"/>
        <v>0</v>
      </c>
      <c r="P310" s="129">
        <v>4607109931585</v>
      </c>
      <c r="Q310" s="117"/>
    </row>
    <row r="311" spans="1:17" ht="69.95" customHeight="1">
      <c r="A311" s="57">
        <v>295</v>
      </c>
      <c r="B311" s="112">
        <v>6435</v>
      </c>
      <c r="C311" s="120" t="s">
        <v>1122</v>
      </c>
      <c r="D311" s="118" t="s">
        <v>1123</v>
      </c>
      <c r="E311" s="121" t="s">
        <v>1124</v>
      </c>
      <c r="F311" s="153" t="str">
        <f t="shared" si="22"/>
        <v>фото</v>
      </c>
      <c r="G311" s="154"/>
      <c r="H311" s="137" t="s">
        <v>1125</v>
      </c>
      <c r="I311" s="119">
        <v>110</v>
      </c>
      <c r="J311" s="115" t="s">
        <v>28</v>
      </c>
      <c r="K311" s="109">
        <v>5</v>
      </c>
      <c r="L311" s="134">
        <v>156</v>
      </c>
      <c r="M311" s="113"/>
      <c r="N311" s="136"/>
      <c r="O311" s="68">
        <f t="shared" si="23"/>
        <v>0</v>
      </c>
      <c r="P311" s="129">
        <v>4607109931578</v>
      </c>
      <c r="Q311" s="117"/>
    </row>
    <row r="312" spans="1:17" ht="71.650000000000006" customHeight="1">
      <c r="A312" s="57">
        <v>296</v>
      </c>
      <c r="B312" s="112">
        <v>410</v>
      </c>
      <c r="C312" s="120" t="s">
        <v>1439</v>
      </c>
      <c r="D312" s="118" t="s">
        <v>1440</v>
      </c>
      <c r="E312" s="121" t="s">
        <v>1441</v>
      </c>
      <c r="F312" s="153" t="str">
        <f t="shared" si="22"/>
        <v>фото</v>
      </c>
      <c r="G312" s="154"/>
      <c r="H312" s="137" t="s">
        <v>1442</v>
      </c>
      <c r="I312" s="119">
        <v>105</v>
      </c>
      <c r="J312" s="115" t="s">
        <v>535</v>
      </c>
      <c r="K312" s="109">
        <v>7</v>
      </c>
      <c r="L312" s="134">
        <v>212.8</v>
      </c>
      <c r="M312" s="113"/>
      <c r="N312" s="136"/>
      <c r="O312" s="68">
        <f t="shared" si="23"/>
        <v>0</v>
      </c>
      <c r="P312" s="129">
        <v>4607109961926</v>
      </c>
      <c r="Q312" s="117"/>
    </row>
    <row r="313" spans="1:17" ht="72.400000000000006" customHeight="1">
      <c r="A313" s="57">
        <v>297</v>
      </c>
      <c r="B313" s="112">
        <v>3008</v>
      </c>
      <c r="C313" s="120" t="s">
        <v>713</v>
      </c>
      <c r="D313" s="118" t="s">
        <v>312</v>
      </c>
      <c r="E313" s="121" t="s">
        <v>311</v>
      </c>
      <c r="F313" s="153" t="str">
        <f t="shared" si="22"/>
        <v>фото</v>
      </c>
      <c r="G313" s="154"/>
      <c r="H313" s="137" t="s">
        <v>313</v>
      </c>
      <c r="I313" s="119">
        <v>120</v>
      </c>
      <c r="J313" s="115" t="s">
        <v>535</v>
      </c>
      <c r="K313" s="109">
        <v>5</v>
      </c>
      <c r="L313" s="134">
        <v>192</v>
      </c>
      <c r="M313" s="113"/>
      <c r="N313" s="136"/>
      <c r="O313" s="68">
        <f t="shared" si="23"/>
        <v>0</v>
      </c>
      <c r="P313" s="129">
        <v>4607109959534</v>
      </c>
      <c r="Q313" s="117"/>
    </row>
    <row r="314" spans="1:17" ht="67.349999999999994" customHeight="1">
      <c r="A314" s="57">
        <v>298</v>
      </c>
      <c r="B314" s="112">
        <v>9423</v>
      </c>
      <c r="C314" s="120" t="s">
        <v>1993</v>
      </c>
      <c r="D314" s="118" t="s">
        <v>1994</v>
      </c>
      <c r="E314" s="121" t="s">
        <v>1995</v>
      </c>
      <c r="F314" s="153" t="str">
        <f t="shared" si="22"/>
        <v>фото</v>
      </c>
      <c r="G314" s="154"/>
      <c r="H314" s="137" t="s">
        <v>1996</v>
      </c>
      <c r="I314" s="119">
        <v>120</v>
      </c>
      <c r="J314" s="115" t="s">
        <v>535</v>
      </c>
      <c r="K314" s="109">
        <v>5</v>
      </c>
      <c r="L314" s="134">
        <v>196.7</v>
      </c>
      <c r="M314" s="113"/>
      <c r="N314" s="136"/>
      <c r="O314" s="68">
        <f t="shared" si="23"/>
        <v>0</v>
      </c>
      <c r="P314" s="129">
        <v>4607109957738</v>
      </c>
      <c r="Q314" s="117" t="s">
        <v>1677</v>
      </c>
    </row>
    <row r="315" spans="1:17" ht="69.95" customHeight="1">
      <c r="A315" s="57">
        <v>299</v>
      </c>
      <c r="B315" s="112">
        <v>4278</v>
      </c>
      <c r="C315" s="120" t="s">
        <v>1997</v>
      </c>
      <c r="D315" s="118" t="s">
        <v>1998</v>
      </c>
      <c r="E315" s="121" t="s">
        <v>1999</v>
      </c>
      <c r="F315" s="153" t="str">
        <f t="shared" si="22"/>
        <v>фото</v>
      </c>
      <c r="G315" s="154"/>
      <c r="H315" s="137" t="s">
        <v>2000</v>
      </c>
      <c r="I315" s="119">
        <v>130</v>
      </c>
      <c r="J315" s="115" t="s">
        <v>536</v>
      </c>
      <c r="K315" s="109">
        <v>3</v>
      </c>
      <c r="L315" s="134">
        <v>115.4</v>
      </c>
      <c r="M315" s="113"/>
      <c r="N315" s="136"/>
      <c r="O315" s="68">
        <f t="shared" si="23"/>
        <v>0</v>
      </c>
      <c r="P315" s="129">
        <v>4607109929834</v>
      </c>
      <c r="Q315" s="117" t="s">
        <v>1303</v>
      </c>
    </row>
    <row r="316" spans="1:17" ht="65.650000000000006" customHeight="1">
      <c r="A316" s="57">
        <v>300</v>
      </c>
      <c r="B316" s="112">
        <v>3574</v>
      </c>
      <c r="C316" s="120" t="s">
        <v>2001</v>
      </c>
      <c r="D316" s="118" t="s">
        <v>2002</v>
      </c>
      <c r="E316" s="121" t="s">
        <v>2003</v>
      </c>
      <c r="F316" s="153" t="str">
        <f t="shared" si="22"/>
        <v>фото</v>
      </c>
      <c r="G316" s="154"/>
      <c r="H316" s="137" t="s">
        <v>2004</v>
      </c>
      <c r="I316" s="119">
        <v>120</v>
      </c>
      <c r="J316" s="115" t="s">
        <v>535</v>
      </c>
      <c r="K316" s="109">
        <v>7</v>
      </c>
      <c r="L316" s="134">
        <v>186.3</v>
      </c>
      <c r="M316" s="113"/>
      <c r="N316" s="136"/>
      <c r="O316" s="68">
        <f t="shared" si="23"/>
        <v>0</v>
      </c>
      <c r="P316" s="129">
        <v>4607109929827</v>
      </c>
      <c r="Q316" s="117" t="s">
        <v>1303</v>
      </c>
    </row>
    <row r="317" spans="1:17" ht="66.95" customHeight="1">
      <c r="A317" s="57">
        <v>301</v>
      </c>
      <c r="B317" s="112">
        <v>4351</v>
      </c>
      <c r="C317" s="120" t="s">
        <v>2005</v>
      </c>
      <c r="D317" s="118" t="s">
        <v>2006</v>
      </c>
      <c r="E317" s="121" t="s">
        <v>2007</v>
      </c>
      <c r="F317" s="153" t="str">
        <f t="shared" si="22"/>
        <v>фото</v>
      </c>
      <c r="G317" s="154"/>
      <c r="H317" s="137" t="s">
        <v>2008</v>
      </c>
      <c r="I317" s="119">
        <v>120</v>
      </c>
      <c r="J317" s="115" t="s">
        <v>535</v>
      </c>
      <c r="K317" s="109">
        <v>5</v>
      </c>
      <c r="L317" s="134">
        <v>187.3</v>
      </c>
      <c r="M317" s="113"/>
      <c r="N317" s="136"/>
      <c r="O317" s="68">
        <f t="shared" si="23"/>
        <v>0</v>
      </c>
      <c r="P317" s="129">
        <v>4607109987728</v>
      </c>
      <c r="Q317" s="117"/>
    </row>
    <row r="318" spans="1:17" ht="69.95" customHeight="1">
      <c r="A318" s="57">
        <v>302</v>
      </c>
      <c r="B318" s="112">
        <v>3033</v>
      </c>
      <c r="C318" s="120" t="s">
        <v>2009</v>
      </c>
      <c r="D318" s="118" t="s">
        <v>1657</v>
      </c>
      <c r="E318" s="121" t="s">
        <v>1656</v>
      </c>
      <c r="F318" s="153" t="str">
        <f t="shared" si="22"/>
        <v>фото</v>
      </c>
      <c r="G318" s="154"/>
      <c r="H318" s="137" t="s">
        <v>2010</v>
      </c>
      <c r="I318" s="119">
        <v>120</v>
      </c>
      <c r="J318" s="115" t="s">
        <v>28</v>
      </c>
      <c r="K318" s="109">
        <v>7</v>
      </c>
      <c r="L318" s="134">
        <v>215.4</v>
      </c>
      <c r="M318" s="113"/>
      <c r="N318" s="136"/>
      <c r="O318" s="68">
        <f t="shared" si="23"/>
        <v>0</v>
      </c>
      <c r="P318" s="129">
        <v>4607109929803</v>
      </c>
      <c r="Q318" s="117" t="s">
        <v>2011</v>
      </c>
    </row>
    <row r="319" spans="1:17" ht="71.650000000000006" customHeight="1">
      <c r="A319" s="57">
        <v>303</v>
      </c>
      <c r="B319" s="112">
        <v>393</v>
      </c>
      <c r="C319" s="120" t="s">
        <v>928</v>
      </c>
      <c r="D319" s="118" t="s">
        <v>839</v>
      </c>
      <c r="E319" s="121" t="s">
        <v>840</v>
      </c>
      <c r="F319" s="153" t="str">
        <f t="shared" si="22"/>
        <v>фото</v>
      </c>
      <c r="G319" s="154"/>
      <c r="H319" s="137" t="s">
        <v>891</v>
      </c>
      <c r="I319" s="119">
        <v>120</v>
      </c>
      <c r="J319" s="115" t="s">
        <v>535</v>
      </c>
      <c r="K319" s="109">
        <v>7</v>
      </c>
      <c r="L319" s="134">
        <v>173.1</v>
      </c>
      <c r="M319" s="113"/>
      <c r="N319" s="136"/>
      <c r="O319" s="68">
        <f t="shared" si="23"/>
        <v>0</v>
      </c>
      <c r="P319" s="129">
        <v>4607109960714</v>
      </c>
      <c r="Q319" s="117"/>
    </row>
    <row r="320" spans="1:17" ht="62.85" customHeight="1">
      <c r="A320" s="57">
        <v>304</v>
      </c>
      <c r="B320" s="112">
        <v>4352</v>
      </c>
      <c r="C320" s="120" t="s">
        <v>929</v>
      </c>
      <c r="D320" s="118" t="s">
        <v>841</v>
      </c>
      <c r="E320" s="121" t="s">
        <v>842</v>
      </c>
      <c r="F320" s="153" t="str">
        <f t="shared" si="22"/>
        <v>фото</v>
      </c>
      <c r="G320" s="154"/>
      <c r="H320" s="137" t="s">
        <v>892</v>
      </c>
      <c r="I320" s="119">
        <v>120</v>
      </c>
      <c r="J320" s="115" t="s">
        <v>535</v>
      </c>
      <c r="K320" s="109">
        <v>5</v>
      </c>
      <c r="L320" s="134">
        <v>196.7</v>
      </c>
      <c r="M320" s="113"/>
      <c r="N320" s="136"/>
      <c r="O320" s="68">
        <f t="shared" si="23"/>
        <v>0</v>
      </c>
      <c r="P320" s="129">
        <v>4607109987735</v>
      </c>
      <c r="Q320" s="117"/>
    </row>
    <row r="321" spans="1:17" ht="72.400000000000006" customHeight="1">
      <c r="A321" s="57">
        <v>305</v>
      </c>
      <c r="B321" s="112">
        <v>3685</v>
      </c>
      <c r="C321" s="120" t="s">
        <v>1443</v>
      </c>
      <c r="D321" s="118" t="s">
        <v>1444</v>
      </c>
      <c r="E321" s="121" t="s">
        <v>1445</v>
      </c>
      <c r="F321" s="153" t="str">
        <f t="shared" si="22"/>
        <v>фото</v>
      </c>
      <c r="G321" s="154"/>
      <c r="H321" s="137" t="s">
        <v>1446</v>
      </c>
      <c r="I321" s="119">
        <v>110</v>
      </c>
      <c r="J321" s="115" t="s">
        <v>535</v>
      </c>
      <c r="K321" s="109">
        <v>10</v>
      </c>
      <c r="L321" s="134">
        <v>238.3</v>
      </c>
      <c r="M321" s="113"/>
      <c r="N321" s="136"/>
      <c r="O321" s="68">
        <f t="shared" si="23"/>
        <v>0</v>
      </c>
      <c r="P321" s="129">
        <v>4607109971437</v>
      </c>
      <c r="Q321" s="117"/>
    </row>
    <row r="322" spans="1:17" ht="63.4" customHeight="1">
      <c r="A322" s="57">
        <v>306</v>
      </c>
      <c r="B322" s="112">
        <v>3885</v>
      </c>
      <c r="C322" s="120" t="s">
        <v>2012</v>
      </c>
      <c r="D322" s="118" t="s">
        <v>2013</v>
      </c>
      <c r="E322" s="121" t="s">
        <v>2014</v>
      </c>
      <c r="F322" s="153" t="str">
        <f t="shared" si="22"/>
        <v>фото</v>
      </c>
      <c r="G322" s="154"/>
      <c r="H322" s="137" t="s">
        <v>2015</v>
      </c>
      <c r="I322" s="119">
        <v>120</v>
      </c>
      <c r="J322" s="115" t="s">
        <v>536</v>
      </c>
      <c r="K322" s="109">
        <v>7</v>
      </c>
      <c r="L322" s="134">
        <v>259.2</v>
      </c>
      <c r="M322" s="113"/>
      <c r="N322" s="136"/>
      <c r="O322" s="68">
        <f t="shared" si="23"/>
        <v>0</v>
      </c>
      <c r="P322" s="129">
        <v>4607109929797</v>
      </c>
      <c r="Q322" s="117" t="s">
        <v>1303</v>
      </c>
    </row>
    <row r="323" spans="1:17" ht="62.85" customHeight="1">
      <c r="A323" s="57">
        <v>307</v>
      </c>
      <c r="B323" s="112">
        <v>4353</v>
      </c>
      <c r="C323" s="120" t="s">
        <v>930</v>
      </c>
      <c r="D323" s="118" t="s">
        <v>34</v>
      </c>
      <c r="E323" s="121" t="s">
        <v>35</v>
      </c>
      <c r="F323" s="153" t="str">
        <f t="shared" si="22"/>
        <v>фото</v>
      </c>
      <c r="G323" s="154"/>
      <c r="H323" s="137" t="s">
        <v>36</v>
      </c>
      <c r="I323" s="119">
        <v>110</v>
      </c>
      <c r="J323" s="115" t="s">
        <v>535</v>
      </c>
      <c r="K323" s="109">
        <v>7</v>
      </c>
      <c r="L323" s="134">
        <v>206.2</v>
      </c>
      <c r="M323" s="113"/>
      <c r="N323" s="136"/>
      <c r="O323" s="68">
        <f t="shared" si="23"/>
        <v>0</v>
      </c>
      <c r="P323" s="129">
        <v>4607109987742</v>
      </c>
      <c r="Q323" s="117"/>
    </row>
    <row r="324" spans="1:17" ht="69.95" customHeight="1">
      <c r="A324" s="57">
        <v>308</v>
      </c>
      <c r="B324" s="112">
        <v>3588</v>
      </c>
      <c r="C324" s="120" t="s">
        <v>2016</v>
      </c>
      <c r="D324" s="118" t="s">
        <v>2017</v>
      </c>
      <c r="E324" s="121" t="s">
        <v>2018</v>
      </c>
      <c r="F324" s="153" t="str">
        <f t="shared" si="22"/>
        <v>фото</v>
      </c>
      <c r="G324" s="154"/>
      <c r="H324" s="137" t="s">
        <v>2019</v>
      </c>
      <c r="I324" s="119">
        <v>150</v>
      </c>
      <c r="J324" s="115" t="s">
        <v>536</v>
      </c>
      <c r="K324" s="109">
        <v>7</v>
      </c>
      <c r="L324" s="134">
        <v>259.2</v>
      </c>
      <c r="M324" s="113"/>
      <c r="N324" s="136"/>
      <c r="O324" s="68">
        <f t="shared" si="23"/>
        <v>0</v>
      </c>
      <c r="P324" s="129">
        <v>4607109929780</v>
      </c>
      <c r="Q324" s="117" t="s">
        <v>1303</v>
      </c>
    </row>
    <row r="325" spans="1:17" ht="71.650000000000006" customHeight="1">
      <c r="A325" s="57">
        <v>309</v>
      </c>
      <c r="B325" s="112">
        <v>2792</v>
      </c>
      <c r="C325" s="120" t="s">
        <v>931</v>
      </c>
      <c r="D325" s="118" t="s">
        <v>843</v>
      </c>
      <c r="E325" s="121" t="s">
        <v>844</v>
      </c>
      <c r="F325" s="153" t="str">
        <f t="shared" si="22"/>
        <v>фото</v>
      </c>
      <c r="G325" s="154"/>
      <c r="H325" s="137" t="s">
        <v>893</v>
      </c>
      <c r="I325" s="119">
        <v>110</v>
      </c>
      <c r="J325" s="115" t="s">
        <v>535</v>
      </c>
      <c r="K325" s="109">
        <v>7</v>
      </c>
      <c r="L325" s="134">
        <v>206.2</v>
      </c>
      <c r="M325" s="113"/>
      <c r="N325" s="136"/>
      <c r="O325" s="68">
        <f t="shared" si="23"/>
        <v>0</v>
      </c>
      <c r="P325" s="129">
        <v>4607109967607</v>
      </c>
      <c r="Q325" s="117"/>
    </row>
    <row r="326" spans="1:17" ht="71.650000000000006" customHeight="1">
      <c r="A326" s="57">
        <v>310</v>
      </c>
      <c r="B326" s="112">
        <v>231</v>
      </c>
      <c r="C326" s="120" t="s">
        <v>714</v>
      </c>
      <c r="D326" s="118" t="s">
        <v>589</v>
      </c>
      <c r="E326" s="121" t="s">
        <v>590</v>
      </c>
      <c r="F326" s="153" t="str">
        <f t="shared" si="22"/>
        <v>фото</v>
      </c>
      <c r="G326" s="154"/>
      <c r="H326" s="137" t="s">
        <v>591</v>
      </c>
      <c r="I326" s="119">
        <v>110</v>
      </c>
      <c r="J326" s="115" t="s">
        <v>535</v>
      </c>
      <c r="K326" s="109">
        <v>7</v>
      </c>
      <c r="L326" s="134">
        <v>206.2</v>
      </c>
      <c r="M326" s="113"/>
      <c r="N326" s="136"/>
      <c r="O326" s="68">
        <f t="shared" si="23"/>
        <v>0</v>
      </c>
      <c r="P326" s="129">
        <v>4607109960929</v>
      </c>
      <c r="Q326" s="117"/>
    </row>
    <row r="327" spans="1:17" ht="72.400000000000006" customHeight="1">
      <c r="A327" s="57">
        <v>311</v>
      </c>
      <c r="B327" s="112">
        <v>3640</v>
      </c>
      <c r="C327" s="120" t="s">
        <v>1126</v>
      </c>
      <c r="D327" s="118" t="s">
        <v>1127</v>
      </c>
      <c r="E327" s="121" t="s">
        <v>1128</v>
      </c>
      <c r="F327" s="153" t="str">
        <f t="shared" si="22"/>
        <v>фото</v>
      </c>
      <c r="G327" s="154"/>
      <c r="H327" s="137" t="s">
        <v>1129</v>
      </c>
      <c r="I327" s="119">
        <v>110</v>
      </c>
      <c r="J327" s="115" t="s">
        <v>28</v>
      </c>
      <c r="K327" s="109">
        <v>7</v>
      </c>
      <c r="L327" s="134">
        <v>173.1</v>
      </c>
      <c r="M327" s="113"/>
      <c r="N327" s="136"/>
      <c r="O327" s="68">
        <f t="shared" si="23"/>
        <v>0</v>
      </c>
      <c r="P327" s="129">
        <v>4607109971352</v>
      </c>
      <c r="Q327" s="117"/>
    </row>
    <row r="328" spans="1:17" ht="66.95" customHeight="1">
      <c r="A328" s="57">
        <v>312</v>
      </c>
      <c r="B328" s="112">
        <v>7107</v>
      </c>
      <c r="C328" s="120" t="s">
        <v>1447</v>
      </c>
      <c r="D328" s="118" t="s">
        <v>1448</v>
      </c>
      <c r="E328" s="121" t="s">
        <v>1449</v>
      </c>
      <c r="F328" s="153" t="str">
        <f t="shared" si="22"/>
        <v>фото</v>
      </c>
      <c r="G328" s="154"/>
      <c r="H328" s="137" t="s">
        <v>1450</v>
      </c>
      <c r="I328" s="119">
        <v>120</v>
      </c>
      <c r="J328" s="115" t="s">
        <v>536</v>
      </c>
      <c r="K328" s="109">
        <v>5</v>
      </c>
      <c r="L328" s="134">
        <v>187.3</v>
      </c>
      <c r="M328" s="113"/>
      <c r="N328" s="136"/>
      <c r="O328" s="68">
        <f t="shared" si="23"/>
        <v>0</v>
      </c>
      <c r="P328" s="129">
        <v>4607109947517</v>
      </c>
      <c r="Q328" s="117"/>
    </row>
    <row r="329" spans="1:17" ht="66.95" customHeight="1">
      <c r="A329" s="57">
        <v>313</v>
      </c>
      <c r="B329" s="112">
        <v>3769</v>
      </c>
      <c r="C329" s="120" t="s">
        <v>715</v>
      </c>
      <c r="D329" s="118" t="s">
        <v>37</v>
      </c>
      <c r="E329" s="121" t="s">
        <v>38</v>
      </c>
      <c r="F329" s="153" t="str">
        <f t="shared" si="22"/>
        <v>фото</v>
      </c>
      <c r="G329" s="154"/>
      <c r="H329" s="137" t="s">
        <v>39</v>
      </c>
      <c r="I329" s="119">
        <v>90</v>
      </c>
      <c r="J329" s="115" t="s">
        <v>535</v>
      </c>
      <c r="K329" s="109">
        <v>7</v>
      </c>
      <c r="L329" s="134">
        <v>212.8</v>
      </c>
      <c r="M329" s="113"/>
      <c r="N329" s="136"/>
      <c r="O329" s="68">
        <f t="shared" si="23"/>
        <v>0</v>
      </c>
      <c r="P329" s="129">
        <v>4607109979877</v>
      </c>
      <c r="Q329" s="117"/>
    </row>
    <row r="330" spans="1:17" ht="66.95" customHeight="1">
      <c r="A330" s="57">
        <v>314</v>
      </c>
      <c r="B330" s="112">
        <v>7108</v>
      </c>
      <c r="C330" s="120" t="s">
        <v>2020</v>
      </c>
      <c r="D330" s="118" t="s">
        <v>2021</v>
      </c>
      <c r="E330" s="121" t="s">
        <v>2022</v>
      </c>
      <c r="F330" s="153" t="str">
        <f t="shared" si="22"/>
        <v>фото</v>
      </c>
      <c r="G330" s="154"/>
      <c r="H330" s="137" t="s">
        <v>2023</v>
      </c>
      <c r="I330" s="119">
        <v>110</v>
      </c>
      <c r="J330" s="115" t="s">
        <v>535</v>
      </c>
      <c r="K330" s="109">
        <v>5</v>
      </c>
      <c r="L330" s="134">
        <v>196.7</v>
      </c>
      <c r="M330" s="113"/>
      <c r="N330" s="136"/>
      <c r="O330" s="68">
        <f t="shared" si="23"/>
        <v>0</v>
      </c>
      <c r="P330" s="129">
        <v>4607109947524</v>
      </c>
      <c r="Q330" s="117"/>
    </row>
    <row r="331" spans="1:17" ht="71.650000000000006" customHeight="1">
      <c r="A331" s="57">
        <v>315</v>
      </c>
      <c r="B331" s="112">
        <v>2793</v>
      </c>
      <c r="C331" s="120" t="s">
        <v>1130</v>
      </c>
      <c r="D331" s="118" t="s">
        <v>1131</v>
      </c>
      <c r="E331" s="121" t="s">
        <v>1132</v>
      </c>
      <c r="F331" s="153" t="str">
        <f t="shared" si="22"/>
        <v>фото</v>
      </c>
      <c r="G331" s="154"/>
      <c r="H331" s="137" t="s">
        <v>1133</v>
      </c>
      <c r="I331" s="119">
        <v>110</v>
      </c>
      <c r="J331" s="115" t="s">
        <v>535</v>
      </c>
      <c r="K331" s="109">
        <v>7</v>
      </c>
      <c r="L331" s="134">
        <v>159.80000000000001</v>
      </c>
      <c r="M331" s="113"/>
      <c r="N331" s="136"/>
      <c r="O331" s="68">
        <f t="shared" si="23"/>
        <v>0</v>
      </c>
      <c r="P331" s="129">
        <v>4607109967621</v>
      </c>
      <c r="Q331" s="117"/>
    </row>
    <row r="332" spans="1:17" ht="66.95" customHeight="1">
      <c r="A332" s="57">
        <v>316</v>
      </c>
      <c r="B332" s="112">
        <v>5360</v>
      </c>
      <c r="C332" s="120" t="s">
        <v>1134</v>
      </c>
      <c r="D332" s="118" t="s">
        <v>845</v>
      </c>
      <c r="E332" s="121" t="s">
        <v>846</v>
      </c>
      <c r="F332" s="153" t="str">
        <f t="shared" si="22"/>
        <v>фото</v>
      </c>
      <c r="G332" s="154"/>
      <c r="H332" s="137" t="s">
        <v>1135</v>
      </c>
      <c r="I332" s="119">
        <v>110</v>
      </c>
      <c r="J332" s="115" t="s">
        <v>28</v>
      </c>
      <c r="K332" s="109">
        <v>3</v>
      </c>
      <c r="L332" s="134">
        <v>96.6</v>
      </c>
      <c r="M332" s="113"/>
      <c r="N332" s="136"/>
      <c r="O332" s="68">
        <f t="shared" si="23"/>
        <v>0</v>
      </c>
      <c r="P332" s="129">
        <v>4607109937631</v>
      </c>
      <c r="Q332" s="117"/>
    </row>
    <row r="333" spans="1:17" ht="65.650000000000006" customHeight="1">
      <c r="A333" s="57">
        <v>317</v>
      </c>
      <c r="B333" s="112">
        <v>6434</v>
      </c>
      <c r="C333" s="120" t="s">
        <v>1451</v>
      </c>
      <c r="D333" s="118" t="s">
        <v>1136</v>
      </c>
      <c r="E333" s="121" t="s">
        <v>1137</v>
      </c>
      <c r="F333" s="153" t="str">
        <f t="shared" si="22"/>
        <v>фото</v>
      </c>
      <c r="G333" s="154"/>
      <c r="H333" s="137" t="s">
        <v>1138</v>
      </c>
      <c r="I333" s="119">
        <v>90</v>
      </c>
      <c r="J333" s="115" t="s">
        <v>535</v>
      </c>
      <c r="K333" s="109">
        <v>5</v>
      </c>
      <c r="L333" s="134">
        <v>154.1</v>
      </c>
      <c r="M333" s="113"/>
      <c r="N333" s="136"/>
      <c r="O333" s="68">
        <f t="shared" si="23"/>
        <v>0</v>
      </c>
      <c r="P333" s="129">
        <v>4607109931561</v>
      </c>
      <c r="Q333" s="117"/>
    </row>
    <row r="334" spans="1:17" ht="66.95" customHeight="1">
      <c r="A334" s="57">
        <v>318</v>
      </c>
      <c r="B334" s="112">
        <v>5361</v>
      </c>
      <c r="C334" s="120" t="s">
        <v>1139</v>
      </c>
      <c r="D334" s="118" t="s">
        <v>1140</v>
      </c>
      <c r="E334" s="121" t="s">
        <v>1141</v>
      </c>
      <c r="F334" s="153" t="str">
        <f t="shared" si="22"/>
        <v>фото</v>
      </c>
      <c r="G334" s="154"/>
      <c r="H334" s="137" t="s">
        <v>1142</v>
      </c>
      <c r="I334" s="119">
        <v>110</v>
      </c>
      <c r="J334" s="115" t="s">
        <v>536</v>
      </c>
      <c r="K334" s="109">
        <v>7</v>
      </c>
      <c r="L334" s="134">
        <v>206.2</v>
      </c>
      <c r="M334" s="113"/>
      <c r="N334" s="136"/>
      <c r="O334" s="68">
        <f t="shared" si="23"/>
        <v>0</v>
      </c>
      <c r="P334" s="129">
        <v>4607109937624</v>
      </c>
      <c r="Q334" s="117"/>
    </row>
    <row r="335" spans="1:17" ht="72.400000000000006" customHeight="1">
      <c r="A335" s="57">
        <v>319</v>
      </c>
      <c r="B335" s="112">
        <v>3010</v>
      </c>
      <c r="C335" s="120" t="s">
        <v>1452</v>
      </c>
      <c r="D335" s="118" t="s">
        <v>1453</v>
      </c>
      <c r="E335" s="121" t="s">
        <v>1454</v>
      </c>
      <c r="F335" s="153" t="str">
        <f t="shared" si="22"/>
        <v>фото</v>
      </c>
      <c r="G335" s="154"/>
      <c r="H335" s="137" t="s">
        <v>1455</v>
      </c>
      <c r="I335" s="119">
        <v>125</v>
      </c>
      <c r="J335" s="115" t="s">
        <v>535</v>
      </c>
      <c r="K335" s="109">
        <v>10</v>
      </c>
      <c r="L335" s="134">
        <v>244</v>
      </c>
      <c r="M335" s="113"/>
      <c r="N335" s="136"/>
      <c r="O335" s="68">
        <f t="shared" si="23"/>
        <v>0</v>
      </c>
      <c r="P335" s="129">
        <v>4607109959558</v>
      </c>
      <c r="Q335" s="117"/>
    </row>
    <row r="336" spans="1:17" ht="67.349999999999994" customHeight="1">
      <c r="A336" s="57">
        <v>320</v>
      </c>
      <c r="B336" s="112">
        <v>6449</v>
      </c>
      <c r="C336" s="120" t="s">
        <v>1456</v>
      </c>
      <c r="D336" s="118" t="s">
        <v>1457</v>
      </c>
      <c r="E336" s="121" t="s">
        <v>1458</v>
      </c>
      <c r="F336" s="153" t="str">
        <f t="shared" si="22"/>
        <v>фото</v>
      </c>
      <c r="G336" s="154"/>
      <c r="H336" s="137" t="s">
        <v>1459</v>
      </c>
      <c r="I336" s="119">
        <v>110</v>
      </c>
      <c r="J336" s="115" t="s">
        <v>28</v>
      </c>
      <c r="K336" s="109">
        <v>7</v>
      </c>
      <c r="L336" s="134">
        <v>215.4</v>
      </c>
      <c r="M336" s="113"/>
      <c r="N336" s="136"/>
      <c r="O336" s="68">
        <f t="shared" si="23"/>
        <v>0</v>
      </c>
      <c r="P336" s="129">
        <v>4607109931554</v>
      </c>
      <c r="Q336" s="117"/>
    </row>
    <row r="337" spans="1:17" ht="71.650000000000006" customHeight="1">
      <c r="A337" s="57">
        <v>321</v>
      </c>
      <c r="B337" s="112">
        <v>233</v>
      </c>
      <c r="C337" s="120" t="s">
        <v>716</v>
      </c>
      <c r="D337" s="118" t="s">
        <v>318</v>
      </c>
      <c r="E337" s="121" t="s">
        <v>317</v>
      </c>
      <c r="F337" s="153" t="str">
        <f t="shared" si="22"/>
        <v>фото</v>
      </c>
      <c r="G337" s="154"/>
      <c r="H337" s="137" t="s">
        <v>319</v>
      </c>
      <c r="I337" s="119">
        <v>100</v>
      </c>
      <c r="J337" s="115" t="s">
        <v>535</v>
      </c>
      <c r="K337" s="109">
        <v>7</v>
      </c>
      <c r="L337" s="134">
        <v>226</v>
      </c>
      <c r="M337" s="113"/>
      <c r="N337" s="136"/>
      <c r="O337" s="68">
        <f t="shared" si="23"/>
        <v>0</v>
      </c>
      <c r="P337" s="129">
        <v>4607109960943</v>
      </c>
      <c r="Q337" s="117"/>
    </row>
    <row r="338" spans="1:17" ht="71.650000000000006" customHeight="1">
      <c r="A338" s="57">
        <v>322</v>
      </c>
      <c r="B338" s="112">
        <v>421</v>
      </c>
      <c r="C338" s="120" t="s">
        <v>932</v>
      </c>
      <c r="D338" s="118" t="s">
        <v>847</v>
      </c>
      <c r="E338" s="121" t="s">
        <v>848</v>
      </c>
      <c r="F338" s="153" t="str">
        <f t="shared" si="22"/>
        <v>фото</v>
      </c>
      <c r="G338" s="154"/>
      <c r="H338" s="137" t="s">
        <v>894</v>
      </c>
      <c r="I338" s="119">
        <v>120</v>
      </c>
      <c r="J338" s="115" t="s">
        <v>535</v>
      </c>
      <c r="K338" s="109">
        <v>10</v>
      </c>
      <c r="L338" s="134">
        <v>225.1</v>
      </c>
      <c r="M338" s="113"/>
      <c r="N338" s="136"/>
      <c r="O338" s="68">
        <f t="shared" si="23"/>
        <v>0</v>
      </c>
      <c r="P338" s="129">
        <v>4607109961940</v>
      </c>
      <c r="Q338" s="117"/>
    </row>
    <row r="339" spans="1:17" ht="70.900000000000006" customHeight="1">
      <c r="A339" s="57">
        <v>323</v>
      </c>
      <c r="B339" s="112">
        <v>2951</v>
      </c>
      <c r="C339" s="120" t="s">
        <v>717</v>
      </c>
      <c r="D339" s="118" t="s">
        <v>356</v>
      </c>
      <c r="E339" s="121" t="s">
        <v>355</v>
      </c>
      <c r="F339" s="153" t="str">
        <f t="shared" si="22"/>
        <v>фото</v>
      </c>
      <c r="G339" s="154"/>
      <c r="H339" s="137" t="s">
        <v>357</v>
      </c>
      <c r="I339" s="119">
        <v>120</v>
      </c>
      <c r="J339" s="115" t="s">
        <v>535</v>
      </c>
      <c r="K339" s="109">
        <v>3</v>
      </c>
      <c r="L339" s="134">
        <v>123.9</v>
      </c>
      <c r="M339" s="113"/>
      <c r="N339" s="136"/>
      <c r="O339" s="68">
        <f t="shared" si="23"/>
        <v>0</v>
      </c>
      <c r="P339" s="129">
        <v>4607109960752</v>
      </c>
      <c r="Q339" s="117"/>
    </row>
    <row r="340" spans="1:17" ht="72.400000000000006" customHeight="1">
      <c r="A340" s="57">
        <v>324</v>
      </c>
      <c r="B340" s="112">
        <v>3781</v>
      </c>
      <c r="C340" s="120" t="s">
        <v>2024</v>
      </c>
      <c r="D340" s="118" t="s">
        <v>2025</v>
      </c>
      <c r="E340" s="121" t="s">
        <v>2026</v>
      </c>
      <c r="F340" s="153" t="str">
        <f t="shared" si="22"/>
        <v>фото</v>
      </c>
      <c r="G340" s="154"/>
      <c r="H340" s="137" t="s">
        <v>2027</v>
      </c>
      <c r="I340" s="119">
        <v>110</v>
      </c>
      <c r="J340" s="115" t="s">
        <v>535</v>
      </c>
      <c r="K340" s="109">
        <v>5</v>
      </c>
      <c r="L340" s="134">
        <v>258.2</v>
      </c>
      <c r="M340" s="113"/>
      <c r="N340" s="136"/>
      <c r="O340" s="68">
        <f t="shared" si="23"/>
        <v>0</v>
      </c>
      <c r="P340" s="129">
        <v>4607109979990</v>
      </c>
      <c r="Q340" s="117"/>
    </row>
    <row r="341" spans="1:17" ht="69.95" customHeight="1">
      <c r="A341" s="57">
        <v>325</v>
      </c>
      <c r="B341" s="112">
        <v>4280</v>
      </c>
      <c r="C341" s="120" t="s">
        <v>2028</v>
      </c>
      <c r="D341" s="118" t="s">
        <v>2029</v>
      </c>
      <c r="E341" s="121" t="s">
        <v>2030</v>
      </c>
      <c r="F341" s="153" t="str">
        <f t="shared" si="22"/>
        <v>фото</v>
      </c>
      <c r="G341" s="154"/>
      <c r="H341" s="137" t="s">
        <v>2031</v>
      </c>
      <c r="I341" s="119">
        <v>120</v>
      </c>
      <c r="J341" s="115" t="s">
        <v>28</v>
      </c>
      <c r="K341" s="109">
        <v>7</v>
      </c>
      <c r="L341" s="134">
        <v>215.4</v>
      </c>
      <c r="M341" s="113"/>
      <c r="N341" s="136"/>
      <c r="O341" s="68">
        <f t="shared" si="23"/>
        <v>0</v>
      </c>
      <c r="P341" s="129">
        <v>4607109929773</v>
      </c>
      <c r="Q341" s="117" t="s">
        <v>1303</v>
      </c>
    </row>
    <row r="342" spans="1:17" ht="72.400000000000006" customHeight="1">
      <c r="A342" s="57">
        <v>326</v>
      </c>
      <c r="B342" s="112">
        <v>3783</v>
      </c>
      <c r="C342" s="120" t="s">
        <v>718</v>
      </c>
      <c r="D342" s="118" t="s">
        <v>592</v>
      </c>
      <c r="E342" s="121" t="s">
        <v>593</v>
      </c>
      <c r="F342" s="153" t="str">
        <f t="shared" si="22"/>
        <v>фото</v>
      </c>
      <c r="G342" s="154"/>
      <c r="H342" s="137" t="s">
        <v>594</v>
      </c>
      <c r="I342" s="119">
        <v>110</v>
      </c>
      <c r="J342" s="115" t="s">
        <v>535</v>
      </c>
      <c r="K342" s="109">
        <v>5</v>
      </c>
      <c r="L342" s="134">
        <v>149.4</v>
      </c>
      <c r="M342" s="113"/>
      <c r="N342" s="136"/>
      <c r="O342" s="68">
        <f t="shared" si="23"/>
        <v>0</v>
      </c>
      <c r="P342" s="129">
        <v>4607109980019</v>
      </c>
      <c r="Q342" s="117"/>
    </row>
    <row r="343" spans="1:17" ht="66.95" customHeight="1">
      <c r="A343" s="57">
        <v>327</v>
      </c>
      <c r="B343" s="112">
        <v>7115</v>
      </c>
      <c r="C343" s="120" t="s">
        <v>1143</v>
      </c>
      <c r="D343" s="118" t="s">
        <v>1144</v>
      </c>
      <c r="E343" s="121" t="s">
        <v>1145</v>
      </c>
      <c r="F343" s="153" t="str">
        <f t="shared" si="22"/>
        <v>фото</v>
      </c>
      <c r="G343" s="154"/>
      <c r="H343" s="137" t="s">
        <v>1146</v>
      </c>
      <c r="I343" s="119">
        <v>110</v>
      </c>
      <c r="J343" s="115" t="s">
        <v>535</v>
      </c>
      <c r="K343" s="109">
        <v>7</v>
      </c>
      <c r="L343" s="134">
        <v>215.4</v>
      </c>
      <c r="M343" s="113"/>
      <c r="N343" s="136"/>
      <c r="O343" s="68">
        <f t="shared" si="23"/>
        <v>0</v>
      </c>
      <c r="P343" s="129">
        <v>4607109947593</v>
      </c>
      <c r="Q343" s="117"/>
    </row>
    <row r="344" spans="1:17" ht="67.349999999999994" customHeight="1">
      <c r="A344" s="57">
        <v>328</v>
      </c>
      <c r="B344" s="112">
        <v>6437</v>
      </c>
      <c r="C344" s="120" t="s">
        <v>1460</v>
      </c>
      <c r="D344" s="118" t="s">
        <v>1461</v>
      </c>
      <c r="E344" s="121" t="s">
        <v>1462</v>
      </c>
      <c r="F344" s="153" t="str">
        <f t="shared" si="22"/>
        <v>фото</v>
      </c>
      <c r="G344" s="154"/>
      <c r="H344" s="137" t="s">
        <v>1463</v>
      </c>
      <c r="I344" s="119">
        <v>100</v>
      </c>
      <c r="J344" s="115" t="s">
        <v>618</v>
      </c>
      <c r="K344" s="109">
        <v>5</v>
      </c>
      <c r="L344" s="134">
        <v>156</v>
      </c>
      <c r="M344" s="113"/>
      <c r="N344" s="136"/>
      <c r="O344" s="68">
        <f t="shared" si="23"/>
        <v>0</v>
      </c>
      <c r="P344" s="129">
        <v>4607109931547</v>
      </c>
      <c r="Q344" s="117"/>
    </row>
    <row r="345" spans="1:17" ht="65.650000000000006" customHeight="1">
      <c r="A345" s="57">
        <v>329</v>
      </c>
      <c r="B345" s="112">
        <v>3895</v>
      </c>
      <c r="C345" s="120" t="s">
        <v>2032</v>
      </c>
      <c r="D345" s="118" t="s">
        <v>2033</v>
      </c>
      <c r="E345" s="121" t="s">
        <v>2034</v>
      </c>
      <c r="F345" s="153" t="str">
        <f t="shared" si="22"/>
        <v>фото</v>
      </c>
      <c r="G345" s="154"/>
      <c r="H345" s="137" t="s">
        <v>2035</v>
      </c>
      <c r="I345" s="119">
        <v>130</v>
      </c>
      <c r="J345" s="115" t="s">
        <v>536</v>
      </c>
      <c r="K345" s="109">
        <v>5</v>
      </c>
      <c r="L345" s="134">
        <v>154.1</v>
      </c>
      <c r="M345" s="113"/>
      <c r="N345" s="136"/>
      <c r="O345" s="68">
        <f t="shared" si="23"/>
        <v>0</v>
      </c>
      <c r="P345" s="129">
        <v>4607109929759</v>
      </c>
      <c r="Q345" s="117" t="s">
        <v>1303</v>
      </c>
    </row>
    <row r="346" spans="1:17" ht="62.85" customHeight="1">
      <c r="A346" s="57">
        <v>330</v>
      </c>
      <c r="B346" s="112">
        <v>4355</v>
      </c>
      <c r="C346" s="120" t="s">
        <v>933</v>
      </c>
      <c r="D346" s="118" t="s">
        <v>40</v>
      </c>
      <c r="E346" s="121" t="s">
        <v>41</v>
      </c>
      <c r="F346" s="153" t="str">
        <f t="shared" si="22"/>
        <v>фото</v>
      </c>
      <c r="G346" s="154"/>
      <c r="H346" s="137" t="s">
        <v>42</v>
      </c>
      <c r="I346" s="119">
        <v>110</v>
      </c>
      <c r="J346" s="115" t="s">
        <v>535</v>
      </c>
      <c r="K346" s="109">
        <v>5</v>
      </c>
      <c r="L346" s="134">
        <v>196.7</v>
      </c>
      <c r="M346" s="113"/>
      <c r="N346" s="136"/>
      <c r="O346" s="68">
        <f t="shared" si="23"/>
        <v>0</v>
      </c>
      <c r="P346" s="129">
        <v>4607109987766</v>
      </c>
      <c r="Q346" s="117"/>
    </row>
    <row r="347" spans="1:17" ht="71.650000000000006" customHeight="1">
      <c r="A347" s="57">
        <v>331</v>
      </c>
      <c r="B347" s="112">
        <v>394</v>
      </c>
      <c r="C347" s="120" t="s">
        <v>719</v>
      </c>
      <c r="D347" s="118" t="s">
        <v>315</v>
      </c>
      <c r="E347" s="121" t="s">
        <v>314</v>
      </c>
      <c r="F347" s="153" t="str">
        <f t="shared" si="22"/>
        <v>фото</v>
      </c>
      <c r="G347" s="154"/>
      <c r="H347" s="137" t="s">
        <v>316</v>
      </c>
      <c r="I347" s="119">
        <v>110</v>
      </c>
      <c r="J347" s="115" t="s">
        <v>535</v>
      </c>
      <c r="K347" s="109">
        <v>10</v>
      </c>
      <c r="L347" s="134">
        <v>196.7</v>
      </c>
      <c r="M347" s="113"/>
      <c r="N347" s="136"/>
      <c r="O347" s="68">
        <f t="shared" si="23"/>
        <v>0</v>
      </c>
      <c r="P347" s="129">
        <v>4607109961483</v>
      </c>
      <c r="Q347" s="117"/>
    </row>
    <row r="348" spans="1:17" ht="66.95" customHeight="1">
      <c r="A348" s="57">
        <v>332</v>
      </c>
      <c r="B348" s="112">
        <v>3896</v>
      </c>
      <c r="C348" s="120" t="s">
        <v>2036</v>
      </c>
      <c r="D348" s="118" t="s">
        <v>2037</v>
      </c>
      <c r="E348" s="121" t="s">
        <v>2038</v>
      </c>
      <c r="F348" s="153" t="str">
        <f t="shared" si="22"/>
        <v>фото</v>
      </c>
      <c r="G348" s="154"/>
      <c r="H348" s="137" t="s">
        <v>2039</v>
      </c>
      <c r="I348" s="119">
        <v>120</v>
      </c>
      <c r="J348" s="115" t="s">
        <v>28</v>
      </c>
      <c r="K348" s="109">
        <v>7</v>
      </c>
      <c r="L348" s="134">
        <v>215.4</v>
      </c>
      <c r="M348" s="113"/>
      <c r="N348" s="136"/>
      <c r="O348" s="68">
        <f t="shared" si="23"/>
        <v>0</v>
      </c>
      <c r="P348" s="129">
        <v>4607109929742</v>
      </c>
      <c r="Q348" s="117" t="s">
        <v>1303</v>
      </c>
    </row>
    <row r="349" spans="1:17" ht="72.400000000000006" customHeight="1">
      <c r="A349" s="57">
        <v>333</v>
      </c>
      <c r="B349" s="112">
        <v>3035</v>
      </c>
      <c r="C349" s="120" t="s">
        <v>720</v>
      </c>
      <c r="D349" s="118" t="s">
        <v>549</v>
      </c>
      <c r="E349" s="121" t="s">
        <v>548</v>
      </c>
      <c r="F349" s="153" t="str">
        <f t="shared" si="22"/>
        <v>фото</v>
      </c>
      <c r="G349" s="154"/>
      <c r="H349" s="137" t="s">
        <v>550</v>
      </c>
      <c r="I349" s="119">
        <v>120</v>
      </c>
      <c r="J349" s="115" t="s">
        <v>535</v>
      </c>
      <c r="K349" s="109">
        <v>5</v>
      </c>
      <c r="L349" s="134">
        <v>168.3</v>
      </c>
      <c r="M349" s="113"/>
      <c r="N349" s="136"/>
      <c r="O349" s="68">
        <f t="shared" si="23"/>
        <v>0</v>
      </c>
      <c r="P349" s="129">
        <v>4607109961377</v>
      </c>
      <c r="Q349" s="117"/>
    </row>
    <row r="350" spans="1:17" ht="70.900000000000006" customHeight="1">
      <c r="A350" s="57">
        <v>334</v>
      </c>
      <c r="B350" s="112">
        <v>3034</v>
      </c>
      <c r="C350" s="120" t="s">
        <v>721</v>
      </c>
      <c r="D350" s="118" t="s">
        <v>546</v>
      </c>
      <c r="E350" s="121" t="s">
        <v>545</v>
      </c>
      <c r="F350" s="153" t="str">
        <f t="shared" si="22"/>
        <v>фото</v>
      </c>
      <c r="G350" s="154"/>
      <c r="H350" s="137" t="s">
        <v>547</v>
      </c>
      <c r="I350" s="119">
        <v>120</v>
      </c>
      <c r="J350" s="115" t="s">
        <v>535</v>
      </c>
      <c r="K350" s="109">
        <v>5</v>
      </c>
      <c r="L350" s="134">
        <v>206.2</v>
      </c>
      <c r="M350" s="113"/>
      <c r="N350" s="136"/>
      <c r="O350" s="68">
        <f t="shared" si="23"/>
        <v>0</v>
      </c>
      <c r="P350" s="129">
        <v>4607109961520</v>
      </c>
      <c r="Q350" s="117"/>
    </row>
    <row r="351" spans="1:17" ht="66.95" customHeight="1">
      <c r="A351" s="57">
        <v>335</v>
      </c>
      <c r="B351" s="112">
        <v>3891</v>
      </c>
      <c r="C351" s="120" t="s">
        <v>1464</v>
      </c>
      <c r="D351" s="118" t="s">
        <v>1465</v>
      </c>
      <c r="E351" s="121" t="s">
        <v>1466</v>
      </c>
      <c r="F351" s="153" t="str">
        <f t="shared" si="22"/>
        <v>фото</v>
      </c>
      <c r="G351" s="154"/>
      <c r="H351" s="137" t="s">
        <v>1467</v>
      </c>
      <c r="I351" s="119">
        <v>110</v>
      </c>
      <c r="J351" s="115" t="s">
        <v>28</v>
      </c>
      <c r="K351" s="109">
        <v>7</v>
      </c>
      <c r="L351" s="134">
        <v>215.4</v>
      </c>
      <c r="M351" s="113"/>
      <c r="N351" s="136"/>
      <c r="O351" s="68">
        <f t="shared" si="23"/>
        <v>0</v>
      </c>
      <c r="P351" s="129">
        <v>4607109929735</v>
      </c>
      <c r="Q351" s="117" t="s">
        <v>1303</v>
      </c>
    </row>
    <row r="352" spans="1:17" ht="65.650000000000006" customHeight="1">
      <c r="A352" s="57">
        <v>336</v>
      </c>
      <c r="B352" s="112">
        <v>4282</v>
      </c>
      <c r="C352" s="120" t="s">
        <v>2040</v>
      </c>
      <c r="D352" s="118" t="s">
        <v>2041</v>
      </c>
      <c r="E352" s="121" t="s">
        <v>2042</v>
      </c>
      <c r="F352" s="153" t="str">
        <f t="shared" si="22"/>
        <v>фото</v>
      </c>
      <c r="G352" s="154"/>
      <c r="H352" s="137" t="s">
        <v>2043</v>
      </c>
      <c r="I352" s="119">
        <v>120</v>
      </c>
      <c r="J352" s="115" t="s">
        <v>536</v>
      </c>
      <c r="K352" s="109">
        <v>5</v>
      </c>
      <c r="L352" s="134">
        <v>187.3</v>
      </c>
      <c r="M352" s="113"/>
      <c r="N352" s="136"/>
      <c r="O352" s="68">
        <f t="shared" si="23"/>
        <v>0</v>
      </c>
      <c r="P352" s="129">
        <v>4607109929728</v>
      </c>
      <c r="Q352" s="117" t="s">
        <v>1303</v>
      </c>
    </row>
    <row r="353" spans="1:17" ht="67.349999999999994" customHeight="1">
      <c r="A353" s="57">
        <v>337</v>
      </c>
      <c r="B353" s="112">
        <v>6451</v>
      </c>
      <c r="C353" s="120" t="s">
        <v>1468</v>
      </c>
      <c r="D353" s="118" t="s">
        <v>1469</v>
      </c>
      <c r="E353" s="121" t="s">
        <v>1470</v>
      </c>
      <c r="F353" s="153" t="str">
        <f t="shared" si="22"/>
        <v>фото</v>
      </c>
      <c r="G353" s="154"/>
      <c r="H353" s="137" t="s">
        <v>1471</v>
      </c>
      <c r="I353" s="119">
        <v>120</v>
      </c>
      <c r="J353" s="115" t="s">
        <v>535</v>
      </c>
      <c r="K353" s="109">
        <v>5</v>
      </c>
      <c r="L353" s="134">
        <v>201.4</v>
      </c>
      <c r="M353" s="113"/>
      <c r="N353" s="136"/>
      <c r="O353" s="68">
        <f t="shared" si="23"/>
        <v>0</v>
      </c>
      <c r="P353" s="129">
        <v>4607109931523</v>
      </c>
      <c r="Q353" s="117"/>
    </row>
    <row r="354" spans="1:17" ht="72.400000000000006" customHeight="1">
      <c r="A354" s="57">
        <v>338</v>
      </c>
      <c r="B354" s="112">
        <v>3766</v>
      </c>
      <c r="C354" s="120" t="s">
        <v>722</v>
      </c>
      <c r="D354" s="118" t="s">
        <v>321</v>
      </c>
      <c r="E354" s="121" t="s">
        <v>320</v>
      </c>
      <c r="F354" s="153" t="str">
        <f t="shared" si="22"/>
        <v>фото</v>
      </c>
      <c r="G354" s="154"/>
      <c r="H354" s="137" t="s">
        <v>322</v>
      </c>
      <c r="I354" s="119">
        <v>100</v>
      </c>
      <c r="J354" s="115" t="s">
        <v>535</v>
      </c>
      <c r="K354" s="109">
        <v>7</v>
      </c>
      <c r="L354" s="134">
        <v>212.8</v>
      </c>
      <c r="M354" s="113"/>
      <c r="N354" s="136"/>
      <c r="O354" s="68">
        <f t="shared" si="23"/>
        <v>0</v>
      </c>
      <c r="P354" s="129">
        <v>4607109979846</v>
      </c>
      <c r="Q354" s="117"/>
    </row>
    <row r="355" spans="1:17" ht="66.95" customHeight="1">
      <c r="A355" s="57">
        <v>339</v>
      </c>
      <c r="B355" s="112">
        <v>7118</v>
      </c>
      <c r="C355" s="120" t="s">
        <v>1472</v>
      </c>
      <c r="D355" s="118" t="s">
        <v>1473</v>
      </c>
      <c r="E355" s="121" t="s">
        <v>1474</v>
      </c>
      <c r="F355" s="153" t="str">
        <f t="shared" ref="F355:F415" si="24">HYPERLINK("http://www.gardenbulbs.ru/images/Lilium_CL/thumbnails/"&amp;C355&amp;".jpg","фото")</f>
        <v>фото</v>
      </c>
      <c r="G355" s="154"/>
      <c r="H355" s="137" t="s">
        <v>1475</v>
      </c>
      <c r="I355" s="119">
        <v>110</v>
      </c>
      <c r="J355" s="115" t="s">
        <v>618</v>
      </c>
      <c r="K355" s="109">
        <v>5</v>
      </c>
      <c r="L355" s="134">
        <v>156</v>
      </c>
      <c r="M355" s="113"/>
      <c r="N355" s="136"/>
      <c r="O355" s="68">
        <f t="shared" ref="O355:O415" si="25">IF(ISERROR(L355*N355),0,L355*N355)</f>
        <v>0</v>
      </c>
      <c r="P355" s="129">
        <v>4607109947623</v>
      </c>
      <c r="Q355" s="117"/>
    </row>
    <row r="356" spans="1:17" ht="71.650000000000006" customHeight="1">
      <c r="A356" s="57">
        <v>340</v>
      </c>
      <c r="B356" s="112">
        <v>234</v>
      </c>
      <c r="C356" s="120" t="s">
        <v>723</v>
      </c>
      <c r="D356" s="118" t="s">
        <v>43</v>
      </c>
      <c r="E356" s="121" t="s">
        <v>44</v>
      </c>
      <c r="F356" s="153" t="str">
        <f t="shared" si="24"/>
        <v>фото</v>
      </c>
      <c r="G356" s="154"/>
      <c r="H356" s="137" t="s">
        <v>45</v>
      </c>
      <c r="I356" s="119">
        <v>100</v>
      </c>
      <c r="J356" s="115" t="s">
        <v>535</v>
      </c>
      <c r="K356" s="109">
        <v>7</v>
      </c>
      <c r="L356" s="134">
        <v>219.4</v>
      </c>
      <c r="M356" s="113"/>
      <c r="N356" s="136"/>
      <c r="O356" s="68">
        <f t="shared" si="25"/>
        <v>0</v>
      </c>
      <c r="P356" s="129">
        <v>4607109960950</v>
      </c>
      <c r="Q356" s="117"/>
    </row>
    <row r="357" spans="1:17" ht="67.150000000000006" customHeight="1">
      <c r="A357" s="57">
        <v>341</v>
      </c>
      <c r="B357" s="112">
        <v>3603</v>
      </c>
      <c r="C357" s="120" t="s">
        <v>2044</v>
      </c>
      <c r="D357" s="118" t="s">
        <v>2045</v>
      </c>
      <c r="E357" s="121" t="s">
        <v>2046</v>
      </c>
      <c r="F357" s="153" t="str">
        <f t="shared" si="24"/>
        <v>фото</v>
      </c>
      <c r="G357" s="154"/>
      <c r="H357" s="137" t="s">
        <v>2047</v>
      </c>
      <c r="I357" s="119">
        <v>120</v>
      </c>
      <c r="J357" s="115" t="s">
        <v>28</v>
      </c>
      <c r="K357" s="109">
        <v>7</v>
      </c>
      <c r="L357" s="134">
        <v>215.4</v>
      </c>
      <c r="M357" s="113"/>
      <c r="N357" s="136"/>
      <c r="O357" s="68">
        <f t="shared" si="25"/>
        <v>0</v>
      </c>
      <c r="P357" s="129">
        <v>4607109929711</v>
      </c>
      <c r="Q357" s="117" t="s">
        <v>1303</v>
      </c>
    </row>
    <row r="358" spans="1:17" ht="71.650000000000006" customHeight="1">
      <c r="A358" s="57">
        <v>342</v>
      </c>
      <c r="B358" s="112">
        <v>431</v>
      </c>
      <c r="C358" s="120" t="s">
        <v>1476</v>
      </c>
      <c r="D358" s="118" t="s">
        <v>1477</v>
      </c>
      <c r="E358" s="121" t="s">
        <v>1478</v>
      </c>
      <c r="F358" s="153" t="str">
        <f t="shared" si="24"/>
        <v>фото</v>
      </c>
      <c r="G358" s="154"/>
      <c r="H358" s="137" t="s">
        <v>1479</v>
      </c>
      <c r="I358" s="119">
        <v>100</v>
      </c>
      <c r="J358" s="115" t="s">
        <v>535</v>
      </c>
      <c r="K358" s="109">
        <v>5</v>
      </c>
      <c r="L358" s="134">
        <v>140</v>
      </c>
      <c r="M358" s="113"/>
      <c r="N358" s="136"/>
      <c r="O358" s="68">
        <f t="shared" si="25"/>
        <v>0</v>
      </c>
      <c r="P358" s="129">
        <v>4607109961971</v>
      </c>
      <c r="Q358" s="117"/>
    </row>
    <row r="359" spans="1:17" ht="71.650000000000006" customHeight="1">
      <c r="A359" s="57">
        <v>343</v>
      </c>
      <c r="B359" s="112">
        <v>1463</v>
      </c>
      <c r="C359" s="120" t="s">
        <v>724</v>
      </c>
      <c r="D359" s="118" t="s">
        <v>327</v>
      </c>
      <c r="E359" s="121" t="s">
        <v>326</v>
      </c>
      <c r="F359" s="153" t="str">
        <f t="shared" si="24"/>
        <v>фото</v>
      </c>
      <c r="G359" s="154"/>
      <c r="H359" s="137" t="s">
        <v>328</v>
      </c>
      <c r="I359" s="119">
        <v>100</v>
      </c>
      <c r="J359" s="115" t="s">
        <v>535</v>
      </c>
      <c r="K359" s="109">
        <v>7</v>
      </c>
      <c r="L359" s="134">
        <v>166.4</v>
      </c>
      <c r="M359" s="113"/>
      <c r="N359" s="136"/>
      <c r="O359" s="68">
        <f t="shared" si="25"/>
        <v>0</v>
      </c>
      <c r="P359" s="129">
        <v>4607109964088</v>
      </c>
      <c r="Q359" s="117"/>
    </row>
    <row r="360" spans="1:17" ht="67.349999999999994" customHeight="1">
      <c r="A360" s="57">
        <v>344</v>
      </c>
      <c r="B360" s="112">
        <v>9425</v>
      </c>
      <c r="C360" s="120" t="s">
        <v>2048</v>
      </c>
      <c r="D360" s="118" t="s">
        <v>2049</v>
      </c>
      <c r="E360" s="121" t="s">
        <v>2050</v>
      </c>
      <c r="F360" s="153" t="str">
        <f t="shared" si="24"/>
        <v>фото</v>
      </c>
      <c r="G360" s="154"/>
      <c r="H360" s="137" t="s">
        <v>2051</v>
      </c>
      <c r="I360" s="119">
        <v>100</v>
      </c>
      <c r="J360" s="115" t="s">
        <v>28</v>
      </c>
      <c r="K360" s="109">
        <v>7</v>
      </c>
      <c r="L360" s="134">
        <v>215.4</v>
      </c>
      <c r="M360" s="113"/>
      <c r="N360" s="136"/>
      <c r="O360" s="68">
        <f t="shared" si="25"/>
        <v>0</v>
      </c>
      <c r="P360" s="129">
        <v>4607109975312</v>
      </c>
      <c r="Q360" s="117" t="s">
        <v>1677</v>
      </c>
    </row>
    <row r="361" spans="1:17" ht="71.650000000000006" customHeight="1">
      <c r="A361" s="57">
        <v>345</v>
      </c>
      <c r="B361" s="112">
        <v>2795</v>
      </c>
      <c r="C361" s="120" t="s">
        <v>725</v>
      </c>
      <c r="D361" s="118" t="s">
        <v>324</v>
      </c>
      <c r="E361" s="121" t="s">
        <v>323</v>
      </c>
      <c r="F361" s="153" t="str">
        <f t="shared" si="24"/>
        <v>фото</v>
      </c>
      <c r="G361" s="154"/>
      <c r="H361" s="137" t="s">
        <v>325</v>
      </c>
      <c r="I361" s="119">
        <v>110</v>
      </c>
      <c r="J361" s="115" t="s">
        <v>535</v>
      </c>
      <c r="K361" s="109">
        <v>5</v>
      </c>
      <c r="L361" s="134">
        <v>135.19999999999999</v>
      </c>
      <c r="M361" s="113"/>
      <c r="N361" s="136"/>
      <c r="O361" s="68">
        <f t="shared" si="25"/>
        <v>0</v>
      </c>
      <c r="P361" s="129">
        <v>4607109961568</v>
      </c>
      <c r="Q361" s="117"/>
    </row>
    <row r="362" spans="1:17" ht="69.95" customHeight="1">
      <c r="A362" s="57">
        <v>346</v>
      </c>
      <c r="B362" s="112">
        <v>9426</v>
      </c>
      <c r="C362" s="120" t="s">
        <v>2052</v>
      </c>
      <c r="D362" s="118" t="s">
        <v>2053</v>
      </c>
      <c r="E362" s="121" t="s">
        <v>2054</v>
      </c>
      <c r="F362" s="153" t="str">
        <f t="shared" si="24"/>
        <v>фото</v>
      </c>
      <c r="G362" s="154"/>
      <c r="H362" s="137" t="s">
        <v>2055</v>
      </c>
      <c r="I362" s="119">
        <v>100</v>
      </c>
      <c r="J362" s="115" t="s">
        <v>28</v>
      </c>
      <c r="K362" s="109">
        <v>7</v>
      </c>
      <c r="L362" s="134">
        <v>215.4</v>
      </c>
      <c r="M362" s="113"/>
      <c r="N362" s="136"/>
      <c r="O362" s="68">
        <f t="shared" si="25"/>
        <v>0</v>
      </c>
      <c r="P362" s="129">
        <v>4607109981863</v>
      </c>
      <c r="Q362" s="117" t="s">
        <v>1677</v>
      </c>
    </row>
    <row r="363" spans="1:17" ht="65.650000000000006" customHeight="1">
      <c r="A363" s="57">
        <v>347</v>
      </c>
      <c r="B363" s="112">
        <v>6459</v>
      </c>
      <c r="C363" s="120" t="s">
        <v>1147</v>
      </c>
      <c r="D363" s="118" t="s">
        <v>1148</v>
      </c>
      <c r="E363" s="121" t="s">
        <v>1149</v>
      </c>
      <c r="F363" s="153" t="str">
        <f t="shared" si="24"/>
        <v>фото</v>
      </c>
      <c r="G363" s="154"/>
      <c r="H363" s="137" t="s">
        <v>1150</v>
      </c>
      <c r="I363" s="119">
        <v>100</v>
      </c>
      <c r="J363" s="115" t="s">
        <v>28</v>
      </c>
      <c r="K363" s="109">
        <v>7</v>
      </c>
      <c r="L363" s="134">
        <v>215.4</v>
      </c>
      <c r="M363" s="113"/>
      <c r="N363" s="136"/>
      <c r="O363" s="68">
        <f t="shared" si="25"/>
        <v>0</v>
      </c>
      <c r="P363" s="129">
        <v>4607109931509</v>
      </c>
      <c r="Q363" s="117"/>
    </row>
    <row r="364" spans="1:17" ht="65.650000000000006" customHeight="1">
      <c r="A364" s="57">
        <v>348</v>
      </c>
      <c r="B364" s="112">
        <v>5749</v>
      </c>
      <c r="C364" s="120" t="s">
        <v>1151</v>
      </c>
      <c r="D364" s="118" t="s">
        <v>1152</v>
      </c>
      <c r="E364" s="121" t="s">
        <v>1153</v>
      </c>
      <c r="F364" s="153" t="str">
        <f t="shared" si="24"/>
        <v>фото</v>
      </c>
      <c r="G364" s="154"/>
      <c r="H364" s="137" t="s">
        <v>1154</v>
      </c>
      <c r="I364" s="119">
        <v>120</v>
      </c>
      <c r="J364" s="115" t="s">
        <v>28</v>
      </c>
      <c r="K364" s="109">
        <v>7</v>
      </c>
      <c r="L364" s="134">
        <v>215.4</v>
      </c>
      <c r="M364" s="113"/>
      <c r="N364" s="136"/>
      <c r="O364" s="68">
        <f t="shared" si="25"/>
        <v>0</v>
      </c>
      <c r="P364" s="129">
        <v>4607109931493</v>
      </c>
      <c r="Q364" s="117"/>
    </row>
    <row r="365" spans="1:17" ht="65.650000000000006" customHeight="1">
      <c r="A365" s="57">
        <v>349</v>
      </c>
      <c r="B365" s="112">
        <v>3609</v>
      </c>
      <c r="C365" s="120" t="s">
        <v>2056</v>
      </c>
      <c r="D365" s="118" t="s">
        <v>2057</v>
      </c>
      <c r="E365" s="121" t="s">
        <v>2058</v>
      </c>
      <c r="F365" s="153" t="str">
        <f t="shared" si="24"/>
        <v>фото</v>
      </c>
      <c r="G365" s="154"/>
      <c r="H365" s="137" t="s">
        <v>2059</v>
      </c>
      <c r="I365" s="119">
        <v>130</v>
      </c>
      <c r="J365" s="115" t="s">
        <v>536</v>
      </c>
      <c r="K365" s="109">
        <v>5</v>
      </c>
      <c r="L365" s="134">
        <v>229.8</v>
      </c>
      <c r="M365" s="113"/>
      <c r="N365" s="136"/>
      <c r="O365" s="68">
        <f t="shared" si="25"/>
        <v>0</v>
      </c>
      <c r="P365" s="129">
        <v>4607109929704</v>
      </c>
      <c r="Q365" s="117" t="s">
        <v>1303</v>
      </c>
    </row>
    <row r="366" spans="1:17" ht="62.85" customHeight="1">
      <c r="A366" s="57">
        <v>350</v>
      </c>
      <c r="B366" s="112">
        <v>4357</v>
      </c>
      <c r="C366" s="120" t="s">
        <v>934</v>
      </c>
      <c r="D366" s="118" t="s">
        <v>46</v>
      </c>
      <c r="E366" s="121" t="s">
        <v>47</v>
      </c>
      <c r="F366" s="153" t="str">
        <f t="shared" si="24"/>
        <v>фото</v>
      </c>
      <c r="G366" s="154"/>
      <c r="H366" s="137" t="s">
        <v>48</v>
      </c>
      <c r="I366" s="119">
        <v>110</v>
      </c>
      <c r="J366" s="115" t="s">
        <v>535</v>
      </c>
      <c r="K366" s="109">
        <v>10</v>
      </c>
      <c r="L366" s="134">
        <v>244</v>
      </c>
      <c r="M366" s="113"/>
      <c r="N366" s="136"/>
      <c r="O366" s="68">
        <f t="shared" si="25"/>
        <v>0</v>
      </c>
      <c r="P366" s="129">
        <v>4607109987780</v>
      </c>
      <c r="Q366" s="117"/>
    </row>
    <row r="367" spans="1:17" ht="71.650000000000006" customHeight="1">
      <c r="A367" s="57">
        <v>351</v>
      </c>
      <c r="B367" s="112">
        <v>239</v>
      </c>
      <c r="C367" s="120" t="s">
        <v>726</v>
      </c>
      <c r="D367" s="118" t="s">
        <v>1480</v>
      </c>
      <c r="E367" s="121" t="s">
        <v>1481</v>
      </c>
      <c r="F367" s="153" t="str">
        <f t="shared" si="24"/>
        <v>фото</v>
      </c>
      <c r="G367" s="154"/>
      <c r="H367" s="137" t="s">
        <v>329</v>
      </c>
      <c r="I367" s="119">
        <v>115</v>
      </c>
      <c r="J367" s="115" t="s">
        <v>535</v>
      </c>
      <c r="K367" s="109">
        <v>5</v>
      </c>
      <c r="L367" s="134">
        <v>111.6</v>
      </c>
      <c r="M367" s="113"/>
      <c r="N367" s="136"/>
      <c r="O367" s="68">
        <f t="shared" si="25"/>
        <v>0</v>
      </c>
      <c r="P367" s="129">
        <v>4607109961001</v>
      </c>
      <c r="Q367" s="117"/>
    </row>
    <row r="368" spans="1:17" ht="62.85" customHeight="1">
      <c r="A368" s="57">
        <v>352</v>
      </c>
      <c r="B368" s="112">
        <v>3611</v>
      </c>
      <c r="C368" s="120" t="s">
        <v>1482</v>
      </c>
      <c r="D368" s="118" t="s">
        <v>1483</v>
      </c>
      <c r="E368" s="121" t="s">
        <v>1484</v>
      </c>
      <c r="F368" s="153" t="str">
        <f t="shared" si="24"/>
        <v>фото</v>
      </c>
      <c r="G368" s="154"/>
      <c r="H368" s="137" t="s">
        <v>1485</v>
      </c>
      <c r="I368" s="119">
        <v>145</v>
      </c>
      <c r="J368" s="115" t="s">
        <v>535</v>
      </c>
      <c r="K368" s="109">
        <v>10</v>
      </c>
      <c r="L368" s="134">
        <v>210</v>
      </c>
      <c r="M368" s="113"/>
      <c r="N368" s="136"/>
      <c r="O368" s="68">
        <f t="shared" si="25"/>
        <v>0</v>
      </c>
      <c r="P368" s="129">
        <v>4607109929698</v>
      </c>
      <c r="Q368" s="117" t="s">
        <v>1303</v>
      </c>
    </row>
    <row r="369" spans="1:17" ht="72.400000000000006" customHeight="1">
      <c r="A369" s="57">
        <v>353</v>
      </c>
      <c r="B369" s="112">
        <v>437</v>
      </c>
      <c r="C369" s="120" t="s">
        <v>935</v>
      </c>
      <c r="D369" s="118" t="s">
        <v>849</v>
      </c>
      <c r="E369" s="121" t="s">
        <v>850</v>
      </c>
      <c r="F369" s="153" t="str">
        <f t="shared" si="24"/>
        <v>фото</v>
      </c>
      <c r="G369" s="154"/>
      <c r="H369" s="137" t="s">
        <v>895</v>
      </c>
      <c r="I369" s="119">
        <v>130</v>
      </c>
      <c r="J369" s="115" t="s">
        <v>535</v>
      </c>
      <c r="K369" s="109">
        <v>10</v>
      </c>
      <c r="L369" s="134">
        <v>253.5</v>
      </c>
      <c r="M369" s="113"/>
      <c r="N369" s="136"/>
      <c r="O369" s="68">
        <f t="shared" si="25"/>
        <v>0</v>
      </c>
      <c r="P369" s="129">
        <v>4607109962008</v>
      </c>
      <c r="Q369" s="117"/>
    </row>
    <row r="370" spans="1:17" ht="66.95" customHeight="1">
      <c r="A370" s="57">
        <v>354</v>
      </c>
      <c r="B370" s="112">
        <v>5751</v>
      </c>
      <c r="C370" s="120" t="s">
        <v>1155</v>
      </c>
      <c r="D370" s="118" t="s">
        <v>1156</v>
      </c>
      <c r="E370" s="121" t="s">
        <v>1157</v>
      </c>
      <c r="F370" s="153" t="str">
        <f t="shared" si="24"/>
        <v>фото</v>
      </c>
      <c r="G370" s="154"/>
      <c r="H370" s="137" t="s">
        <v>213</v>
      </c>
      <c r="I370" s="119">
        <v>110</v>
      </c>
      <c r="J370" s="115" t="s">
        <v>535</v>
      </c>
      <c r="K370" s="109">
        <v>10</v>
      </c>
      <c r="L370" s="134">
        <v>253.5</v>
      </c>
      <c r="M370" s="113"/>
      <c r="N370" s="136"/>
      <c r="O370" s="68">
        <f t="shared" si="25"/>
        <v>0</v>
      </c>
      <c r="P370" s="129">
        <v>4607109931486</v>
      </c>
      <c r="Q370" s="117"/>
    </row>
    <row r="371" spans="1:17" ht="71.650000000000006" customHeight="1">
      <c r="A371" s="57">
        <v>355</v>
      </c>
      <c r="B371" s="112">
        <v>240</v>
      </c>
      <c r="C371" s="120" t="s">
        <v>1158</v>
      </c>
      <c r="D371" s="118" t="s">
        <v>1159</v>
      </c>
      <c r="E371" s="121" t="s">
        <v>1160</v>
      </c>
      <c r="F371" s="153" t="str">
        <f t="shared" si="24"/>
        <v>фото</v>
      </c>
      <c r="G371" s="154"/>
      <c r="H371" s="137" t="s">
        <v>1161</v>
      </c>
      <c r="I371" s="119">
        <v>80</v>
      </c>
      <c r="J371" s="115" t="s">
        <v>535</v>
      </c>
      <c r="K371" s="109">
        <v>5</v>
      </c>
      <c r="L371" s="134">
        <v>196.7</v>
      </c>
      <c r="M371" s="113"/>
      <c r="N371" s="136"/>
      <c r="O371" s="68">
        <f t="shared" si="25"/>
        <v>0</v>
      </c>
      <c r="P371" s="129">
        <v>4607109961018</v>
      </c>
      <c r="Q371" s="117"/>
    </row>
    <row r="372" spans="1:17" ht="69.95" customHeight="1">
      <c r="A372" s="57">
        <v>356</v>
      </c>
      <c r="B372" s="112">
        <v>4314</v>
      </c>
      <c r="C372" s="120" t="s">
        <v>2060</v>
      </c>
      <c r="D372" s="118" t="s">
        <v>2061</v>
      </c>
      <c r="E372" s="121" t="s">
        <v>2062</v>
      </c>
      <c r="F372" s="153" t="str">
        <f t="shared" si="24"/>
        <v>фото</v>
      </c>
      <c r="G372" s="154"/>
      <c r="H372" s="137" t="s">
        <v>2063</v>
      </c>
      <c r="I372" s="119">
        <v>115</v>
      </c>
      <c r="J372" s="115" t="s">
        <v>28</v>
      </c>
      <c r="K372" s="109">
        <v>7</v>
      </c>
      <c r="L372" s="134">
        <v>215.4</v>
      </c>
      <c r="M372" s="113"/>
      <c r="N372" s="136"/>
      <c r="O372" s="68">
        <f t="shared" si="25"/>
        <v>0</v>
      </c>
      <c r="P372" s="129">
        <v>4607109929681</v>
      </c>
      <c r="Q372" s="117" t="s">
        <v>1303</v>
      </c>
    </row>
    <row r="373" spans="1:17" ht="65.650000000000006" customHeight="1">
      <c r="A373" s="57">
        <v>357</v>
      </c>
      <c r="B373" s="112">
        <v>5752</v>
      </c>
      <c r="C373" s="120" t="s">
        <v>1162</v>
      </c>
      <c r="D373" s="118" t="s">
        <v>1163</v>
      </c>
      <c r="E373" s="121" t="s">
        <v>1164</v>
      </c>
      <c r="F373" s="153" t="str">
        <f t="shared" si="24"/>
        <v>фото</v>
      </c>
      <c r="G373" s="154"/>
      <c r="H373" s="137" t="s">
        <v>1165</v>
      </c>
      <c r="I373" s="119">
        <v>110</v>
      </c>
      <c r="J373" s="115" t="s">
        <v>28</v>
      </c>
      <c r="K373" s="109">
        <v>5</v>
      </c>
      <c r="L373" s="134">
        <v>156</v>
      </c>
      <c r="M373" s="113"/>
      <c r="N373" s="136"/>
      <c r="O373" s="68">
        <f t="shared" si="25"/>
        <v>0</v>
      </c>
      <c r="P373" s="129">
        <v>4607109931462</v>
      </c>
      <c r="Q373" s="117"/>
    </row>
    <row r="374" spans="1:17" ht="65.650000000000006" customHeight="1">
      <c r="A374" s="57">
        <v>358</v>
      </c>
      <c r="B374" s="112">
        <v>3774</v>
      </c>
      <c r="C374" s="120" t="s">
        <v>2064</v>
      </c>
      <c r="D374" s="118" t="s">
        <v>2065</v>
      </c>
      <c r="E374" s="121" t="s">
        <v>2066</v>
      </c>
      <c r="F374" s="153" t="str">
        <f t="shared" si="24"/>
        <v>фото</v>
      </c>
      <c r="G374" s="154"/>
      <c r="H374" s="137" t="s">
        <v>2067</v>
      </c>
      <c r="I374" s="119">
        <v>110</v>
      </c>
      <c r="J374" s="115" t="s">
        <v>535</v>
      </c>
      <c r="K374" s="109">
        <v>7</v>
      </c>
      <c r="L374" s="134">
        <v>226</v>
      </c>
      <c r="M374" s="113"/>
      <c r="N374" s="136"/>
      <c r="O374" s="68">
        <f t="shared" si="25"/>
        <v>0</v>
      </c>
      <c r="P374" s="129">
        <v>4607109979921</v>
      </c>
      <c r="Q374" s="117"/>
    </row>
    <row r="375" spans="1:17" ht="65.650000000000006" customHeight="1">
      <c r="A375" s="57">
        <v>359</v>
      </c>
      <c r="B375" s="112">
        <v>5753</v>
      </c>
      <c r="C375" s="120" t="s">
        <v>1488</v>
      </c>
      <c r="D375" s="118" t="s">
        <v>1489</v>
      </c>
      <c r="E375" s="121" t="s">
        <v>1490</v>
      </c>
      <c r="F375" s="153" t="str">
        <f t="shared" si="24"/>
        <v>фото</v>
      </c>
      <c r="G375" s="154"/>
      <c r="H375" s="137" t="s">
        <v>1491</v>
      </c>
      <c r="I375" s="119">
        <v>110</v>
      </c>
      <c r="J375" s="115" t="s">
        <v>535</v>
      </c>
      <c r="K375" s="109">
        <v>7</v>
      </c>
      <c r="L375" s="134">
        <v>215.4</v>
      </c>
      <c r="M375" s="113"/>
      <c r="N375" s="136"/>
      <c r="O375" s="68">
        <f t="shared" si="25"/>
        <v>0</v>
      </c>
      <c r="P375" s="129">
        <v>4607109931455</v>
      </c>
      <c r="Q375" s="117"/>
    </row>
    <row r="376" spans="1:17" ht="72">
      <c r="A376" s="57">
        <v>360</v>
      </c>
      <c r="B376" s="112">
        <v>9428</v>
      </c>
      <c r="C376" s="120" t="s">
        <v>2068</v>
      </c>
      <c r="D376" s="118" t="s">
        <v>2069</v>
      </c>
      <c r="E376" s="121" t="s">
        <v>2070</v>
      </c>
      <c r="F376" s="153" t="str">
        <f t="shared" si="24"/>
        <v>фото</v>
      </c>
      <c r="G376" s="154"/>
      <c r="H376" s="137" t="s">
        <v>2071</v>
      </c>
      <c r="I376" s="119">
        <v>125</v>
      </c>
      <c r="J376" s="115" t="s">
        <v>536</v>
      </c>
      <c r="K376" s="109">
        <v>5</v>
      </c>
      <c r="L376" s="134">
        <v>395.4</v>
      </c>
      <c r="M376" s="113"/>
      <c r="N376" s="136"/>
      <c r="O376" s="68">
        <f t="shared" si="25"/>
        <v>0</v>
      </c>
      <c r="P376" s="129">
        <v>4607109953495</v>
      </c>
      <c r="Q376" s="117" t="s">
        <v>1677</v>
      </c>
    </row>
    <row r="377" spans="1:17" ht="62.85" customHeight="1">
      <c r="A377" s="57">
        <v>361</v>
      </c>
      <c r="B377" s="112">
        <v>5754</v>
      </c>
      <c r="C377" s="120" t="s">
        <v>1166</v>
      </c>
      <c r="D377" s="118" t="s">
        <v>1167</v>
      </c>
      <c r="E377" s="121" t="s">
        <v>1168</v>
      </c>
      <c r="F377" s="153" t="str">
        <f t="shared" si="24"/>
        <v>фото</v>
      </c>
      <c r="G377" s="154"/>
      <c r="H377" s="137" t="s">
        <v>554</v>
      </c>
      <c r="I377" s="119">
        <v>110</v>
      </c>
      <c r="J377" s="115" t="s">
        <v>28</v>
      </c>
      <c r="K377" s="109">
        <v>7</v>
      </c>
      <c r="L377" s="134">
        <v>215.4</v>
      </c>
      <c r="M377" s="113"/>
      <c r="N377" s="136"/>
      <c r="O377" s="68">
        <f t="shared" si="25"/>
        <v>0</v>
      </c>
      <c r="P377" s="129">
        <v>4607109931448</v>
      </c>
      <c r="Q377" s="117"/>
    </row>
    <row r="378" spans="1:17" ht="72.400000000000006" customHeight="1">
      <c r="A378" s="57">
        <v>362</v>
      </c>
      <c r="B378" s="112">
        <v>3656</v>
      </c>
      <c r="C378" s="120" t="s">
        <v>1492</v>
      </c>
      <c r="D378" s="118" t="s">
        <v>1493</v>
      </c>
      <c r="E378" s="121" t="s">
        <v>1494</v>
      </c>
      <c r="F378" s="153" t="str">
        <f t="shared" si="24"/>
        <v>фото</v>
      </c>
      <c r="G378" s="154"/>
      <c r="H378" s="137" t="s">
        <v>1495</v>
      </c>
      <c r="I378" s="119">
        <v>110</v>
      </c>
      <c r="J378" s="115" t="s">
        <v>535</v>
      </c>
      <c r="K378" s="109">
        <v>5</v>
      </c>
      <c r="L378" s="134">
        <v>154.1</v>
      </c>
      <c r="M378" s="113"/>
      <c r="N378" s="136"/>
      <c r="O378" s="68">
        <f t="shared" si="25"/>
        <v>0</v>
      </c>
      <c r="P378" s="129">
        <v>4607109971383</v>
      </c>
      <c r="Q378" s="117"/>
    </row>
    <row r="379" spans="1:17" ht="62.85" customHeight="1">
      <c r="A379" s="57">
        <v>363</v>
      </c>
      <c r="B379" s="112">
        <v>4360</v>
      </c>
      <c r="C379" s="120" t="s">
        <v>727</v>
      </c>
      <c r="D379" s="118" t="s">
        <v>49</v>
      </c>
      <c r="E379" s="121" t="s">
        <v>50</v>
      </c>
      <c r="F379" s="153" t="str">
        <f t="shared" si="24"/>
        <v>фото</v>
      </c>
      <c r="G379" s="154"/>
      <c r="H379" s="137" t="s">
        <v>51</v>
      </c>
      <c r="I379" s="119">
        <v>110</v>
      </c>
      <c r="J379" s="115" t="s">
        <v>535</v>
      </c>
      <c r="K379" s="109">
        <v>5</v>
      </c>
      <c r="L379" s="134">
        <v>173.1</v>
      </c>
      <c r="M379" s="113"/>
      <c r="N379" s="136"/>
      <c r="O379" s="68">
        <f t="shared" si="25"/>
        <v>0</v>
      </c>
      <c r="P379" s="129">
        <v>4607109987810</v>
      </c>
      <c r="Q379" s="117"/>
    </row>
    <row r="380" spans="1:17" ht="70.900000000000006" customHeight="1">
      <c r="A380" s="57">
        <v>364</v>
      </c>
      <c r="B380" s="112">
        <v>3014</v>
      </c>
      <c r="C380" s="120" t="s">
        <v>1496</v>
      </c>
      <c r="D380" s="118" t="s">
        <v>1497</v>
      </c>
      <c r="E380" s="121" t="s">
        <v>1498</v>
      </c>
      <c r="F380" s="153" t="str">
        <f t="shared" si="24"/>
        <v>фото</v>
      </c>
      <c r="G380" s="154"/>
      <c r="H380" s="137" t="s">
        <v>1499</v>
      </c>
      <c r="I380" s="119">
        <v>120</v>
      </c>
      <c r="J380" s="115" t="s">
        <v>535</v>
      </c>
      <c r="K380" s="109">
        <v>5</v>
      </c>
      <c r="L380" s="134">
        <v>182.5</v>
      </c>
      <c r="M380" s="113"/>
      <c r="N380" s="136"/>
      <c r="O380" s="68">
        <f t="shared" si="25"/>
        <v>0</v>
      </c>
      <c r="P380" s="129">
        <v>4607109961841</v>
      </c>
      <c r="Q380" s="117"/>
    </row>
    <row r="381" spans="1:17" ht="72.400000000000006" customHeight="1">
      <c r="A381" s="57">
        <v>365</v>
      </c>
      <c r="B381" s="112">
        <v>3773</v>
      </c>
      <c r="C381" s="120" t="s">
        <v>728</v>
      </c>
      <c r="D381" s="118" t="s">
        <v>52</v>
      </c>
      <c r="E381" s="121" t="s">
        <v>53</v>
      </c>
      <c r="F381" s="153" t="str">
        <f t="shared" si="24"/>
        <v>фото</v>
      </c>
      <c r="G381" s="154"/>
      <c r="H381" s="137" t="s">
        <v>54</v>
      </c>
      <c r="I381" s="119">
        <v>100</v>
      </c>
      <c r="J381" s="115" t="s">
        <v>535</v>
      </c>
      <c r="K381" s="109">
        <v>3</v>
      </c>
      <c r="L381" s="134">
        <v>101.2</v>
      </c>
      <c r="M381" s="113"/>
      <c r="N381" s="136"/>
      <c r="O381" s="68">
        <f t="shared" si="25"/>
        <v>0</v>
      </c>
      <c r="P381" s="129">
        <v>4607109979914</v>
      </c>
      <c r="Q381" s="117"/>
    </row>
    <row r="382" spans="1:17" ht="69.95" customHeight="1">
      <c r="A382" s="57">
        <v>366</v>
      </c>
      <c r="B382" s="112">
        <v>3900</v>
      </c>
      <c r="C382" s="120" t="s">
        <v>2072</v>
      </c>
      <c r="D382" s="118" t="s">
        <v>2073</v>
      </c>
      <c r="E382" s="121" t="s">
        <v>2074</v>
      </c>
      <c r="F382" s="153" t="str">
        <f t="shared" si="24"/>
        <v>фото</v>
      </c>
      <c r="G382" s="154"/>
      <c r="H382" s="137" t="s">
        <v>2075</v>
      </c>
      <c r="I382" s="119">
        <v>125</v>
      </c>
      <c r="J382" s="115" t="s">
        <v>618</v>
      </c>
      <c r="K382" s="109">
        <v>5</v>
      </c>
      <c r="L382" s="134">
        <v>192</v>
      </c>
      <c r="M382" s="113"/>
      <c r="N382" s="136"/>
      <c r="O382" s="68">
        <f t="shared" si="25"/>
        <v>0</v>
      </c>
      <c r="P382" s="129">
        <v>4607109929674</v>
      </c>
      <c r="Q382" s="117" t="s">
        <v>1303</v>
      </c>
    </row>
    <row r="383" spans="1:17" ht="69.95" customHeight="1">
      <c r="A383" s="57">
        <v>367</v>
      </c>
      <c r="B383" s="112">
        <v>3618</v>
      </c>
      <c r="C383" s="120" t="s">
        <v>2076</v>
      </c>
      <c r="D383" s="118" t="s">
        <v>2077</v>
      </c>
      <c r="E383" s="121" t="s">
        <v>2078</v>
      </c>
      <c r="F383" s="153" t="str">
        <f t="shared" si="24"/>
        <v>фото</v>
      </c>
      <c r="G383" s="154"/>
      <c r="H383" s="137" t="s">
        <v>2079</v>
      </c>
      <c r="I383" s="119">
        <v>110</v>
      </c>
      <c r="J383" s="115" t="s">
        <v>28</v>
      </c>
      <c r="K383" s="109">
        <v>7</v>
      </c>
      <c r="L383" s="134">
        <v>215.4</v>
      </c>
      <c r="M383" s="113"/>
      <c r="N383" s="136"/>
      <c r="O383" s="68">
        <f t="shared" si="25"/>
        <v>0</v>
      </c>
      <c r="P383" s="129">
        <v>4607109929667</v>
      </c>
      <c r="Q383" s="117" t="s">
        <v>1303</v>
      </c>
    </row>
    <row r="384" spans="1:17" ht="66.95" customHeight="1">
      <c r="A384" s="57">
        <v>368</v>
      </c>
      <c r="B384" s="112">
        <v>7124</v>
      </c>
      <c r="C384" s="120" t="s">
        <v>1169</v>
      </c>
      <c r="D384" s="118" t="s">
        <v>595</v>
      </c>
      <c r="E384" s="121" t="s">
        <v>596</v>
      </c>
      <c r="F384" s="153" t="str">
        <f t="shared" si="24"/>
        <v>фото</v>
      </c>
      <c r="G384" s="154"/>
      <c r="H384" s="137" t="s">
        <v>597</v>
      </c>
      <c r="I384" s="119">
        <v>110</v>
      </c>
      <c r="J384" s="115" t="s">
        <v>28</v>
      </c>
      <c r="K384" s="109">
        <v>5</v>
      </c>
      <c r="L384" s="134">
        <v>156</v>
      </c>
      <c r="M384" s="113"/>
      <c r="N384" s="136"/>
      <c r="O384" s="68">
        <f t="shared" si="25"/>
        <v>0</v>
      </c>
      <c r="P384" s="129">
        <v>4607109947685</v>
      </c>
      <c r="Q384" s="117"/>
    </row>
    <row r="385" spans="1:17" ht="72.400000000000006" customHeight="1">
      <c r="A385" s="57">
        <v>369</v>
      </c>
      <c r="B385" s="112">
        <v>3026</v>
      </c>
      <c r="C385" s="120" t="s">
        <v>729</v>
      </c>
      <c r="D385" s="118" t="s">
        <v>335</v>
      </c>
      <c r="E385" s="121" t="s">
        <v>334</v>
      </c>
      <c r="F385" s="153" t="str">
        <f t="shared" si="24"/>
        <v>фото</v>
      </c>
      <c r="G385" s="154"/>
      <c r="H385" s="137" t="s">
        <v>336</v>
      </c>
      <c r="I385" s="119">
        <v>120</v>
      </c>
      <c r="J385" s="115" t="s">
        <v>535</v>
      </c>
      <c r="K385" s="109">
        <v>7</v>
      </c>
      <c r="L385" s="134">
        <v>199.6</v>
      </c>
      <c r="M385" s="113"/>
      <c r="N385" s="136"/>
      <c r="O385" s="68">
        <f t="shared" si="25"/>
        <v>0</v>
      </c>
      <c r="P385" s="129">
        <v>4607109959602</v>
      </c>
      <c r="Q385" s="117"/>
    </row>
    <row r="386" spans="1:17" ht="65.650000000000006" customHeight="1">
      <c r="A386" s="57">
        <v>370</v>
      </c>
      <c r="B386" s="112">
        <v>3802</v>
      </c>
      <c r="C386" s="120" t="s">
        <v>2080</v>
      </c>
      <c r="D386" s="118" t="s">
        <v>2081</v>
      </c>
      <c r="E386" s="121" t="s">
        <v>2082</v>
      </c>
      <c r="F386" s="153" t="str">
        <f t="shared" si="24"/>
        <v>фото</v>
      </c>
      <c r="G386" s="154"/>
      <c r="H386" s="137" t="s">
        <v>2083</v>
      </c>
      <c r="I386" s="119">
        <v>100</v>
      </c>
      <c r="J386" s="115" t="s">
        <v>28</v>
      </c>
      <c r="K386" s="109">
        <v>7</v>
      </c>
      <c r="L386" s="134">
        <v>215.4</v>
      </c>
      <c r="M386" s="113"/>
      <c r="N386" s="136"/>
      <c r="O386" s="68">
        <f t="shared" si="25"/>
        <v>0</v>
      </c>
      <c r="P386" s="129">
        <v>4607109980200</v>
      </c>
      <c r="Q386" s="117"/>
    </row>
    <row r="387" spans="1:17" ht="71.650000000000006" customHeight="1">
      <c r="A387" s="57">
        <v>371</v>
      </c>
      <c r="B387" s="112">
        <v>1497</v>
      </c>
      <c r="C387" s="120" t="s">
        <v>730</v>
      </c>
      <c r="D387" s="118" t="s">
        <v>332</v>
      </c>
      <c r="E387" s="121" t="s">
        <v>331</v>
      </c>
      <c r="F387" s="153" t="str">
        <f t="shared" si="24"/>
        <v>фото</v>
      </c>
      <c r="G387" s="154"/>
      <c r="H387" s="137" t="s">
        <v>333</v>
      </c>
      <c r="I387" s="119">
        <v>100</v>
      </c>
      <c r="J387" s="115" t="s">
        <v>535</v>
      </c>
      <c r="K387" s="109">
        <v>5</v>
      </c>
      <c r="L387" s="134">
        <v>135.19999999999999</v>
      </c>
      <c r="M387" s="113"/>
      <c r="N387" s="136"/>
      <c r="O387" s="68">
        <f t="shared" si="25"/>
        <v>0</v>
      </c>
      <c r="P387" s="129">
        <v>4607109964149</v>
      </c>
      <c r="Q387" s="117"/>
    </row>
    <row r="388" spans="1:17" ht="70.150000000000006" customHeight="1">
      <c r="A388" s="57">
        <v>372</v>
      </c>
      <c r="B388" s="112">
        <v>5755</v>
      </c>
      <c r="C388" s="120" t="s">
        <v>1170</v>
      </c>
      <c r="D388" s="118" t="s">
        <v>1171</v>
      </c>
      <c r="E388" s="121" t="s">
        <v>1172</v>
      </c>
      <c r="F388" s="153" t="str">
        <f t="shared" si="24"/>
        <v>фото</v>
      </c>
      <c r="G388" s="154"/>
      <c r="H388" s="137" t="s">
        <v>1173</v>
      </c>
      <c r="I388" s="119"/>
      <c r="J388" s="115" t="s">
        <v>28</v>
      </c>
      <c r="K388" s="109">
        <v>5</v>
      </c>
      <c r="L388" s="134">
        <v>156</v>
      </c>
      <c r="M388" s="113"/>
      <c r="N388" s="136"/>
      <c r="O388" s="68">
        <f t="shared" si="25"/>
        <v>0</v>
      </c>
      <c r="P388" s="129">
        <v>4607109931431</v>
      </c>
      <c r="Q388" s="117"/>
    </row>
    <row r="389" spans="1:17" ht="71.650000000000006" customHeight="1">
      <c r="A389" s="57">
        <v>373</v>
      </c>
      <c r="B389" s="112">
        <v>244</v>
      </c>
      <c r="C389" s="120" t="s">
        <v>1500</v>
      </c>
      <c r="D389" s="118" t="s">
        <v>1501</v>
      </c>
      <c r="E389" s="121" t="s">
        <v>1502</v>
      </c>
      <c r="F389" s="153" t="str">
        <f t="shared" si="24"/>
        <v>фото</v>
      </c>
      <c r="G389" s="154"/>
      <c r="H389" s="137" t="s">
        <v>1503</v>
      </c>
      <c r="I389" s="119">
        <v>100</v>
      </c>
      <c r="J389" s="115" t="s">
        <v>535</v>
      </c>
      <c r="K389" s="109">
        <v>3</v>
      </c>
      <c r="L389" s="134">
        <v>103.4</v>
      </c>
      <c r="M389" s="113"/>
      <c r="N389" s="136"/>
      <c r="O389" s="68">
        <f t="shared" si="25"/>
        <v>0</v>
      </c>
      <c r="P389" s="129">
        <v>4607109961056</v>
      </c>
      <c r="Q389" s="117"/>
    </row>
    <row r="390" spans="1:17" ht="71.650000000000006" customHeight="1">
      <c r="A390" s="57">
        <v>374</v>
      </c>
      <c r="B390" s="112">
        <v>245</v>
      </c>
      <c r="C390" s="120" t="s">
        <v>731</v>
      </c>
      <c r="D390" s="118" t="s">
        <v>341</v>
      </c>
      <c r="E390" s="121" t="s">
        <v>340</v>
      </c>
      <c r="F390" s="153" t="str">
        <f t="shared" si="24"/>
        <v>фото</v>
      </c>
      <c r="G390" s="154"/>
      <c r="H390" s="137" t="s">
        <v>342</v>
      </c>
      <c r="I390" s="119">
        <v>110</v>
      </c>
      <c r="J390" s="115" t="s">
        <v>28</v>
      </c>
      <c r="K390" s="109">
        <v>7</v>
      </c>
      <c r="L390" s="134">
        <v>163.80000000000001</v>
      </c>
      <c r="M390" s="113"/>
      <c r="N390" s="136"/>
      <c r="O390" s="68">
        <f t="shared" si="25"/>
        <v>0</v>
      </c>
      <c r="P390" s="129">
        <v>4607109961063</v>
      </c>
      <c r="Q390" s="117"/>
    </row>
    <row r="391" spans="1:17" ht="62.85" customHeight="1">
      <c r="A391" s="57">
        <v>375</v>
      </c>
      <c r="B391" s="112">
        <v>3784</v>
      </c>
      <c r="C391" s="120" t="s">
        <v>1504</v>
      </c>
      <c r="D391" s="118" t="s">
        <v>1505</v>
      </c>
      <c r="E391" s="121" t="s">
        <v>1506</v>
      </c>
      <c r="F391" s="153" t="str">
        <f t="shared" si="24"/>
        <v>фото</v>
      </c>
      <c r="G391" s="154"/>
      <c r="H391" s="137" t="s">
        <v>1507</v>
      </c>
      <c r="I391" s="119">
        <v>130</v>
      </c>
      <c r="J391" s="115" t="s">
        <v>535</v>
      </c>
      <c r="K391" s="109">
        <v>5</v>
      </c>
      <c r="L391" s="134">
        <v>168.3</v>
      </c>
      <c r="M391" s="113"/>
      <c r="N391" s="136"/>
      <c r="O391" s="68">
        <f t="shared" si="25"/>
        <v>0</v>
      </c>
      <c r="P391" s="129">
        <v>4607109980026</v>
      </c>
      <c r="Q391" s="117"/>
    </row>
    <row r="392" spans="1:17" ht="71.650000000000006" customHeight="1">
      <c r="A392" s="57">
        <v>376</v>
      </c>
      <c r="B392" s="112">
        <v>246</v>
      </c>
      <c r="C392" s="120" t="s">
        <v>732</v>
      </c>
      <c r="D392" s="118" t="s">
        <v>344</v>
      </c>
      <c r="E392" s="121" t="s">
        <v>343</v>
      </c>
      <c r="F392" s="153" t="str">
        <f t="shared" si="24"/>
        <v>фото</v>
      </c>
      <c r="G392" s="154"/>
      <c r="H392" s="137" t="s">
        <v>345</v>
      </c>
      <c r="I392" s="119">
        <v>110</v>
      </c>
      <c r="J392" s="115" t="s">
        <v>535</v>
      </c>
      <c r="K392" s="109">
        <v>10</v>
      </c>
      <c r="L392" s="134">
        <v>215.6</v>
      </c>
      <c r="M392" s="113"/>
      <c r="N392" s="136"/>
      <c r="O392" s="68">
        <f t="shared" si="25"/>
        <v>0</v>
      </c>
      <c r="P392" s="129">
        <v>4607109961070</v>
      </c>
      <c r="Q392" s="117"/>
    </row>
    <row r="393" spans="1:17" ht="72.400000000000006" customHeight="1">
      <c r="A393" s="57">
        <v>377</v>
      </c>
      <c r="B393" s="112">
        <v>2952</v>
      </c>
      <c r="C393" s="120" t="s">
        <v>733</v>
      </c>
      <c r="D393" s="118" t="s">
        <v>347</v>
      </c>
      <c r="E393" s="121" t="s">
        <v>346</v>
      </c>
      <c r="F393" s="153" t="str">
        <f t="shared" si="24"/>
        <v>фото</v>
      </c>
      <c r="G393" s="154"/>
      <c r="H393" s="137" t="s">
        <v>348</v>
      </c>
      <c r="I393" s="119">
        <v>120</v>
      </c>
      <c r="J393" s="115" t="s">
        <v>535</v>
      </c>
      <c r="K393" s="109">
        <v>7</v>
      </c>
      <c r="L393" s="134">
        <v>206.2</v>
      </c>
      <c r="M393" s="113"/>
      <c r="N393" s="136"/>
      <c r="O393" s="68">
        <f t="shared" si="25"/>
        <v>0</v>
      </c>
      <c r="P393" s="129">
        <v>4607109959626</v>
      </c>
      <c r="Q393" s="117"/>
    </row>
    <row r="394" spans="1:17" ht="65.099999999999994" customHeight="1">
      <c r="A394" s="57">
        <v>378</v>
      </c>
      <c r="B394" s="112">
        <v>5756</v>
      </c>
      <c r="C394" s="120" t="s">
        <v>1174</v>
      </c>
      <c r="D394" s="118" t="s">
        <v>1175</v>
      </c>
      <c r="E394" s="121" t="s">
        <v>1176</v>
      </c>
      <c r="F394" s="153" t="str">
        <f t="shared" si="24"/>
        <v>фото</v>
      </c>
      <c r="G394" s="154"/>
      <c r="H394" s="137" t="s">
        <v>1177</v>
      </c>
      <c r="I394" s="119">
        <v>120</v>
      </c>
      <c r="J394" s="115" t="s">
        <v>535</v>
      </c>
      <c r="K394" s="109">
        <v>5</v>
      </c>
      <c r="L394" s="134">
        <v>201.4</v>
      </c>
      <c r="M394" s="113"/>
      <c r="N394" s="136"/>
      <c r="O394" s="68">
        <f t="shared" si="25"/>
        <v>0</v>
      </c>
      <c r="P394" s="129">
        <v>4607109931424</v>
      </c>
      <c r="Q394" s="117"/>
    </row>
    <row r="395" spans="1:17" ht="69.95" customHeight="1">
      <c r="A395" s="57">
        <v>379</v>
      </c>
      <c r="B395" s="112">
        <v>5757</v>
      </c>
      <c r="C395" s="120" t="s">
        <v>1178</v>
      </c>
      <c r="D395" s="118" t="s">
        <v>1179</v>
      </c>
      <c r="E395" s="121" t="s">
        <v>1180</v>
      </c>
      <c r="F395" s="153" t="str">
        <f t="shared" si="24"/>
        <v>фото</v>
      </c>
      <c r="G395" s="154"/>
      <c r="H395" s="137" t="s">
        <v>1181</v>
      </c>
      <c r="I395" s="119">
        <v>110</v>
      </c>
      <c r="J395" s="115" t="s">
        <v>28</v>
      </c>
      <c r="K395" s="109">
        <v>7</v>
      </c>
      <c r="L395" s="134">
        <v>215.4</v>
      </c>
      <c r="M395" s="113"/>
      <c r="N395" s="136"/>
      <c r="O395" s="68">
        <f t="shared" si="25"/>
        <v>0</v>
      </c>
      <c r="P395" s="129">
        <v>4607109931417</v>
      </c>
      <c r="Q395" s="117"/>
    </row>
    <row r="396" spans="1:17" ht="65.650000000000006" customHeight="1">
      <c r="A396" s="57">
        <v>380</v>
      </c>
      <c r="B396" s="112">
        <v>5758</v>
      </c>
      <c r="C396" s="120" t="s">
        <v>1508</v>
      </c>
      <c r="D396" s="118" t="s">
        <v>1509</v>
      </c>
      <c r="E396" s="121" t="s">
        <v>1510</v>
      </c>
      <c r="F396" s="153" t="str">
        <f t="shared" si="24"/>
        <v>фото</v>
      </c>
      <c r="G396" s="154"/>
      <c r="H396" s="137" t="s">
        <v>1511</v>
      </c>
      <c r="I396" s="119">
        <v>110</v>
      </c>
      <c r="J396" s="115" t="s">
        <v>28</v>
      </c>
      <c r="K396" s="109">
        <v>7</v>
      </c>
      <c r="L396" s="134">
        <v>215.4</v>
      </c>
      <c r="M396" s="113"/>
      <c r="N396" s="136"/>
      <c r="O396" s="68">
        <f t="shared" si="25"/>
        <v>0</v>
      </c>
      <c r="P396" s="129">
        <v>4607109931400</v>
      </c>
      <c r="Q396" s="117"/>
    </row>
    <row r="397" spans="1:17" ht="63.75" customHeight="1">
      <c r="A397" s="57">
        <v>381</v>
      </c>
      <c r="B397" s="112">
        <v>5759</v>
      </c>
      <c r="C397" s="120" t="s">
        <v>1512</v>
      </c>
      <c r="D397" s="118" t="s">
        <v>1513</v>
      </c>
      <c r="E397" s="121" t="s">
        <v>1514</v>
      </c>
      <c r="F397" s="153" t="str">
        <f t="shared" si="24"/>
        <v>фото</v>
      </c>
      <c r="G397" s="154"/>
      <c r="H397" s="137" t="s">
        <v>1515</v>
      </c>
      <c r="I397" s="119">
        <v>120</v>
      </c>
      <c r="J397" s="115" t="s">
        <v>535</v>
      </c>
      <c r="K397" s="109">
        <v>5</v>
      </c>
      <c r="L397" s="134">
        <v>201.4</v>
      </c>
      <c r="M397" s="113"/>
      <c r="N397" s="136"/>
      <c r="O397" s="68">
        <f t="shared" si="25"/>
        <v>0</v>
      </c>
      <c r="P397" s="129">
        <v>4607109931394</v>
      </c>
      <c r="Q397" s="117"/>
    </row>
    <row r="398" spans="1:17" ht="70.150000000000006" customHeight="1">
      <c r="A398" s="57">
        <v>382</v>
      </c>
      <c r="B398" s="112">
        <v>5368</v>
      </c>
      <c r="C398" s="120" t="s">
        <v>1182</v>
      </c>
      <c r="D398" s="118" t="s">
        <v>851</v>
      </c>
      <c r="E398" s="121" t="s">
        <v>852</v>
      </c>
      <c r="F398" s="153" t="str">
        <f t="shared" si="24"/>
        <v>фото</v>
      </c>
      <c r="G398" s="154"/>
      <c r="H398" s="137" t="s">
        <v>896</v>
      </c>
      <c r="I398" s="119">
        <v>100</v>
      </c>
      <c r="J398" s="115" t="s">
        <v>28</v>
      </c>
      <c r="K398" s="109">
        <v>7</v>
      </c>
      <c r="L398" s="134">
        <v>215.4</v>
      </c>
      <c r="M398" s="113"/>
      <c r="N398" s="136"/>
      <c r="O398" s="68">
        <f t="shared" si="25"/>
        <v>0</v>
      </c>
      <c r="P398" s="129">
        <v>4607109937556</v>
      </c>
      <c r="Q398" s="117"/>
    </row>
    <row r="399" spans="1:17" ht="69.95" customHeight="1">
      <c r="A399" s="57">
        <v>383</v>
      </c>
      <c r="B399" s="112">
        <v>3617</v>
      </c>
      <c r="C399" s="120" t="s">
        <v>2084</v>
      </c>
      <c r="D399" s="118" t="s">
        <v>2085</v>
      </c>
      <c r="E399" s="121" t="s">
        <v>2086</v>
      </c>
      <c r="F399" s="153" t="str">
        <f t="shared" si="24"/>
        <v>фото</v>
      </c>
      <c r="G399" s="154"/>
      <c r="H399" s="137" t="s">
        <v>2087</v>
      </c>
      <c r="I399" s="119">
        <v>110</v>
      </c>
      <c r="J399" s="115" t="s">
        <v>28</v>
      </c>
      <c r="K399" s="109">
        <v>7</v>
      </c>
      <c r="L399" s="134">
        <v>215.4</v>
      </c>
      <c r="M399" s="113"/>
      <c r="N399" s="136"/>
      <c r="O399" s="68">
        <f t="shared" si="25"/>
        <v>0</v>
      </c>
      <c r="P399" s="129">
        <v>4607109929650</v>
      </c>
      <c r="Q399" s="117" t="s">
        <v>1303</v>
      </c>
    </row>
    <row r="400" spans="1:17" ht="71.650000000000006" customHeight="1">
      <c r="A400" s="57">
        <v>384</v>
      </c>
      <c r="B400" s="112">
        <v>250</v>
      </c>
      <c r="C400" s="120" t="s">
        <v>734</v>
      </c>
      <c r="D400" s="118" t="s">
        <v>353</v>
      </c>
      <c r="E400" s="121" t="s">
        <v>352</v>
      </c>
      <c r="F400" s="153" t="str">
        <f t="shared" si="24"/>
        <v>фото</v>
      </c>
      <c r="G400" s="154"/>
      <c r="H400" s="137" t="s">
        <v>354</v>
      </c>
      <c r="I400" s="119">
        <v>110</v>
      </c>
      <c r="J400" s="115" t="s">
        <v>535</v>
      </c>
      <c r="K400" s="109">
        <v>10</v>
      </c>
      <c r="L400" s="134">
        <v>253.5</v>
      </c>
      <c r="M400" s="113"/>
      <c r="N400" s="136"/>
      <c r="O400" s="68">
        <f t="shared" si="25"/>
        <v>0</v>
      </c>
      <c r="P400" s="129">
        <v>4607109961117</v>
      </c>
      <c r="Q400" s="117"/>
    </row>
    <row r="401" spans="1:17" ht="71.650000000000006" customHeight="1">
      <c r="A401" s="57">
        <v>385</v>
      </c>
      <c r="B401" s="112">
        <v>251</v>
      </c>
      <c r="C401" s="120" t="s">
        <v>735</v>
      </c>
      <c r="D401" s="118" t="s">
        <v>350</v>
      </c>
      <c r="E401" s="121" t="s">
        <v>349</v>
      </c>
      <c r="F401" s="153" t="str">
        <f t="shared" si="24"/>
        <v>фото</v>
      </c>
      <c r="G401" s="154"/>
      <c r="H401" s="137" t="s">
        <v>351</v>
      </c>
      <c r="I401" s="119">
        <v>100</v>
      </c>
      <c r="J401" s="115" t="s">
        <v>535</v>
      </c>
      <c r="K401" s="109">
        <v>10</v>
      </c>
      <c r="L401" s="134">
        <v>234.6</v>
      </c>
      <c r="M401" s="113"/>
      <c r="N401" s="136"/>
      <c r="O401" s="68">
        <f t="shared" si="25"/>
        <v>0</v>
      </c>
      <c r="P401" s="129">
        <v>4607109961124</v>
      </c>
      <c r="Q401" s="117"/>
    </row>
    <row r="402" spans="1:17" ht="71.650000000000006" customHeight="1">
      <c r="A402" s="57">
        <v>386</v>
      </c>
      <c r="B402" s="112">
        <v>461</v>
      </c>
      <c r="C402" s="120" t="s">
        <v>1183</v>
      </c>
      <c r="D402" s="118" t="s">
        <v>1184</v>
      </c>
      <c r="E402" s="121" t="s">
        <v>1185</v>
      </c>
      <c r="F402" s="153" t="str">
        <f t="shared" si="24"/>
        <v>фото</v>
      </c>
      <c r="G402" s="154"/>
      <c r="H402" s="137" t="s">
        <v>1186</v>
      </c>
      <c r="I402" s="119">
        <v>120</v>
      </c>
      <c r="J402" s="115" t="s">
        <v>535</v>
      </c>
      <c r="K402" s="109">
        <v>10</v>
      </c>
      <c r="L402" s="134">
        <v>215.6</v>
      </c>
      <c r="M402" s="113"/>
      <c r="N402" s="136"/>
      <c r="O402" s="68">
        <f t="shared" si="25"/>
        <v>0</v>
      </c>
      <c r="P402" s="129">
        <v>4607109962053</v>
      </c>
      <c r="Q402" s="117"/>
    </row>
    <row r="403" spans="1:17" ht="71.650000000000006" customHeight="1">
      <c r="A403" s="57">
        <v>387</v>
      </c>
      <c r="B403" s="112">
        <v>2801</v>
      </c>
      <c r="C403" s="120" t="s">
        <v>736</v>
      </c>
      <c r="D403" s="118" t="s">
        <v>338</v>
      </c>
      <c r="E403" s="121" t="s">
        <v>337</v>
      </c>
      <c r="F403" s="153" t="str">
        <f t="shared" si="24"/>
        <v>фото</v>
      </c>
      <c r="G403" s="154"/>
      <c r="H403" s="137" t="s">
        <v>339</v>
      </c>
      <c r="I403" s="119">
        <v>110</v>
      </c>
      <c r="J403" s="115" t="s">
        <v>535</v>
      </c>
      <c r="K403" s="109">
        <v>7</v>
      </c>
      <c r="L403" s="134">
        <v>206.2</v>
      </c>
      <c r="M403" s="113"/>
      <c r="N403" s="136"/>
      <c r="O403" s="68">
        <f t="shared" si="25"/>
        <v>0</v>
      </c>
      <c r="P403" s="129">
        <v>4607109960295</v>
      </c>
      <c r="Q403" s="117"/>
    </row>
    <row r="404" spans="1:17" ht="65.650000000000006" customHeight="1">
      <c r="A404" s="57">
        <v>388</v>
      </c>
      <c r="B404" s="112">
        <v>5390</v>
      </c>
      <c r="C404" s="120" t="s">
        <v>1260</v>
      </c>
      <c r="D404" s="118" t="s">
        <v>869</v>
      </c>
      <c r="E404" s="121" t="s">
        <v>870</v>
      </c>
      <c r="F404" s="153" t="str">
        <f t="shared" si="24"/>
        <v>фото</v>
      </c>
      <c r="G404" s="154"/>
      <c r="H404" s="137" t="s">
        <v>905</v>
      </c>
      <c r="I404" s="119">
        <v>140</v>
      </c>
      <c r="J404" s="115" t="s">
        <v>28</v>
      </c>
      <c r="K404" s="109">
        <v>10</v>
      </c>
      <c r="L404" s="134">
        <v>253.5</v>
      </c>
      <c r="M404" s="113"/>
      <c r="N404" s="136"/>
      <c r="O404" s="68">
        <f t="shared" si="25"/>
        <v>0</v>
      </c>
      <c r="P404" s="129">
        <v>4607109937327</v>
      </c>
      <c r="Q404" s="117"/>
    </row>
    <row r="405" spans="1:17" ht="66.95" customHeight="1">
      <c r="A405" s="57">
        <v>389</v>
      </c>
      <c r="B405" s="112">
        <v>7134</v>
      </c>
      <c r="C405" s="120" t="s">
        <v>936</v>
      </c>
      <c r="D405" s="118" t="s">
        <v>598</v>
      </c>
      <c r="E405" s="121" t="s">
        <v>599</v>
      </c>
      <c r="F405" s="153" t="str">
        <f t="shared" si="24"/>
        <v>фото</v>
      </c>
      <c r="G405" s="154"/>
      <c r="H405" s="137" t="s">
        <v>600</v>
      </c>
      <c r="I405" s="119">
        <v>110</v>
      </c>
      <c r="J405" s="115" t="s">
        <v>28</v>
      </c>
      <c r="K405" s="109">
        <v>7</v>
      </c>
      <c r="L405" s="134">
        <v>215.4</v>
      </c>
      <c r="M405" s="113"/>
      <c r="N405" s="136"/>
      <c r="O405" s="68">
        <f t="shared" si="25"/>
        <v>0</v>
      </c>
      <c r="P405" s="129">
        <v>4607109947784</v>
      </c>
      <c r="Q405" s="117"/>
    </row>
    <row r="406" spans="1:17" ht="67.150000000000006" customHeight="1">
      <c r="A406" s="57">
        <v>390</v>
      </c>
      <c r="B406" s="112">
        <v>5369</v>
      </c>
      <c r="C406" s="120" t="s">
        <v>1516</v>
      </c>
      <c r="D406" s="118" t="s">
        <v>1517</v>
      </c>
      <c r="E406" s="121" t="s">
        <v>1518</v>
      </c>
      <c r="F406" s="153" t="str">
        <f t="shared" si="24"/>
        <v>фото</v>
      </c>
      <c r="G406" s="154"/>
      <c r="H406" s="137" t="s">
        <v>1519</v>
      </c>
      <c r="I406" s="119">
        <v>120</v>
      </c>
      <c r="J406" s="115" t="s">
        <v>536</v>
      </c>
      <c r="K406" s="109">
        <v>7</v>
      </c>
      <c r="L406" s="134">
        <v>279</v>
      </c>
      <c r="M406" s="113"/>
      <c r="N406" s="136"/>
      <c r="O406" s="68">
        <f t="shared" si="25"/>
        <v>0</v>
      </c>
      <c r="P406" s="129">
        <v>4607109937549</v>
      </c>
      <c r="Q406" s="117"/>
    </row>
    <row r="407" spans="1:17" ht="71.650000000000006" customHeight="1">
      <c r="A407" s="57">
        <v>391</v>
      </c>
      <c r="B407" s="112">
        <v>1511</v>
      </c>
      <c r="C407" s="120" t="s">
        <v>737</v>
      </c>
      <c r="D407" s="118" t="s">
        <v>159</v>
      </c>
      <c r="E407" s="121" t="s">
        <v>158</v>
      </c>
      <c r="F407" s="153" t="str">
        <f t="shared" si="24"/>
        <v>фото</v>
      </c>
      <c r="G407" s="154"/>
      <c r="H407" s="137" t="s">
        <v>160</v>
      </c>
      <c r="I407" s="119">
        <v>90</v>
      </c>
      <c r="J407" s="115" t="s">
        <v>535</v>
      </c>
      <c r="K407" s="109">
        <v>5</v>
      </c>
      <c r="L407" s="134">
        <v>206.2</v>
      </c>
      <c r="M407" s="113"/>
      <c r="N407" s="136"/>
      <c r="O407" s="68">
        <f t="shared" si="25"/>
        <v>0</v>
      </c>
      <c r="P407" s="129">
        <v>4607109964156</v>
      </c>
      <c r="Q407" s="117"/>
    </row>
    <row r="408" spans="1:17" ht="71.650000000000006" customHeight="1">
      <c r="A408" s="57">
        <v>392</v>
      </c>
      <c r="B408" s="112">
        <v>255</v>
      </c>
      <c r="C408" s="120" t="s">
        <v>2088</v>
      </c>
      <c r="D408" s="118" t="s">
        <v>2089</v>
      </c>
      <c r="E408" s="121" t="s">
        <v>2090</v>
      </c>
      <c r="F408" s="153" t="str">
        <f t="shared" si="24"/>
        <v>фото</v>
      </c>
      <c r="G408" s="154"/>
      <c r="H408" s="137" t="s">
        <v>2091</v>
      </c>
      <c r="I408" s="119">
        <v>90</v>
      </c>
      <c r="J408" s="115" t="s">
        <v>535</v>
      </c>
      <c r="K408" s="109">
        <v>7</v>
      </c>
      <c r="L408" s="134">
        <v>196.9</v>
      </c>
      <c r="M408" s="113"/>
      <c r="N408" s="136"/>
      <c r="O408" s="68">
        <f t="shared" si="25"/>
        <v>0</v>
      </c>
      <c r="P408" s="129">
        <v>4607109961162</v>
      </c>
      <c r="Q408" s="117"/>
    </row>
    <row r="409" spans="1:17" ht="66.95" customHeight="1">
      <c r="A409" s="57">
        <v>393</v>
      </c>
      <c r="B409" s="112">
        <v>5370</v>
      </c>
      <c r="C409" s="120" t="s">
        <v>1187</v>
      </c>
      <c r="D409" s="118" t="s">
        <v>1188</v>
      </c>
      <c r="E409" s="121" t="s">
        <v>1189</v>
      </c>
      <c r="F409" s="153" t="str">
        <f t="shared" si="24"/>
        <v>фото</v>
      </c>
      <c r="G409" s="154"/>
      <c r="H409" s="137" t="s">
        <v>1190</v>
      </c>
      <c r="I409" s="119">
        <v>100</v>
      </c>
      <c r="J409" s="115" t="s">
        <v>28</v>
      </c>
      <c r="K409" s="109">
        <v>7</v>
      </c>
      <c r="L409" s="134">
        <v>215.4</v>
      </c>
      <c r="M409" s="113"/>
      <c r="N409" s="136"/>
      <c r="O409" s="68">
        <f t="shared" si="25"/>
        <v>0</v>
      </c>
      <c r="P409" s="129">
        <v>4607109937532</v>
      </c>
      <c r="Q409" s="117"/>
    </row>
    <row r="410" spans="1:17" ht="59.1" customHeight="1">
      <c r="A410" s="57">
        <v>394</v>
      </c>
      <c r="B410" s="112">
        <v>3899</v>
      </c>
      <c r="C410" s="120" t="s">
        <v>2092</v>
      </c>
      <c r="D410" s="118" t="s">
        <v>2093</v>
      </c>
      <c r="E410" s="121" t="s">
        <v>2094</v>
      </c>
      <c r="F410" s="153" t="str">
        <f t="shared" si="24"/>
        <v>фото</v>
      </c>
      <c r="G410" s="154"/>
      <c r="H410" s="137" t="s">
        <v>2095</v>
      </c>
      <c r="I410" s="119">
        <v>110</v>
      </c>
      <c r="J410" s="115" t="s">
        <v>535</v>
      </c>
      <c r="K410" s="109">
        <v>7</v>
      </c>
      <c r="L410" s="134">
        <v>206.2</v>
      </c>
      <c r="M410" s="113"/>
      <c r="N410" s="136"/>
      <c r="O410" s="68">
        <f t="shared" si="25"/>
        <v>0</v>
      </c>
      <c r="P410" s="129">
        <v>4607109929643</v>
      </c>
      <c r="Q410" s="117" t="s">
        <v>1303</v>
      </c>
    </row>
    <row r="411" spans="1:17" ht="66.95" customHeight="1">
      <c r="A411" s="57">
        <v>395</v>
      </c>
      <c r="B411" s="112">
        <v>7137</v>
      </c>
      <c r="C411" s="120" t="s">
        <v>2096</v>
      </c>
      <c r="D411" s="118" t="s">
        <v>1191</v>
      </c>
      <c r="E411" s="121" t="s">
        <v>1192</v>
      </c>
      <c r="F411" s="153" t="str">
        <f t="shared" si="24"/>
        <v>фото</v>
      </c>
      <c r="G411" s="154"/>
      <c r="H411" s="137" t="s">
        <v>1193</v>
      </c>
      <c r="I411" s="119">
        <v>110</v>
      </c>
      <c r="J411" s="115" t="s">
        <v>536</v>
      </c>
      <c r="K411" s="109">
        <v>7</v>
      </c>
      <c r="L411" s="134">
        <v>215.4</v>
      </c>
      <c r="M411" s="113"/>
      <c r="N411" s="136"/>
      <c r="O411" s="68">
        <f t="shared" si="25"/>
        <v>0</v>
      </c>
      <c r="P411" s="129">
        <v>4607109947814</v>
      </c>
      <c r="Q411" s="117"/>
    </row>
    <row r="412" spans="1:17" ht="67.349999999999994" customHeight="1">
      <c r="A412" s="57">
        <v>396</v>
      </c>
      <c r="B412" s="112">
        <v>5762</v>
      </c>
      <c r="C412" s="120" t="s">
        <v>1194</v>
      </c>
      <c r="D412" s="118" t="s">
        <v>1195</v>
      </c>
      <c r="E412" s="121" t="s">
        <v>1196</v>
      </c>
      <c r="F412" s="153" t="str">
        <f t="shared" si="24"/>
        <v>фото</v>
      </c>
      <c r="G412" s="154"/>
      <c r="H412" s="137" t="s">
        <v>1197</v>
      </c>
      <c r="I412" s="119">
        <v>100</v>
      </c>
      <c r="J412" s="115" t="s">
        <v>535</v>
      </c>
      <c r="K412" s="109">
        <v>7</v>
      </c>
      <c r="L412" s="134">
        <v>215.4</v>
      </c>
      <c r="M412" s="113"/>
      <c r="N412" s="136"/>
      <c r="O412" s="68">
        <f t="shared" si="25"/>
        <v>0</v>
      </c>
      <c r="P412" s="129">
        <v>4607109931363</v>
      </c>
      <c r="Q412" s="117"/>
    </row>
    <row r="413" spans="1:17" ht="71.650000000000006" customHeight="1">
      <c r="A413" s="57">
        <v>397</v>
      </c>
      <c r="B413" s="112">
        <v>257</v>
      </c>
      <c r="C413" s="120" t="s">
        <v>2097</v>
      </c>
      <c r="D413" s="118" t="s">
        <v>2098</v>
      </c>
      <c r="E413" s="121" t="s">
        <v>2099</v>
      </c>
      <c r="F413" s="153" t="str">
        <f t="shared" si="24"/>
        <v>фото</v>
      </c>
      <c r="G413" s="154"/>
      <c r="H413" s="137" t="s">
        <v>2100</v>
      </c>
      <c r="I413" s="119">
        <v>90</v>
      </c>
      <c r="J413" s="115" t="s">
        <v>535</v>
      </c>
      <c r="K413" s="109">
        <v>7</v>
      </c>
      <c r="L413" s="134">
        <v>196.9</v>
      </c>
      <c r="M413" s="113"/>
      <c r="N413" s="136"/>
      <c r="O413" s="68">
        <f t="shared" si="25"/>
        <v>0</v>
      </c>
      <c r="P413" s="129">
        <v>4607109961186</v>
      </c>
      <c r="Q413" s="117"/>
    </row>
    <row r="414" spans="1:17" ht="65.650000000000006" customHeight="1">
      <c r="A414" s="57">
        <v>398</v>
      </c>
      <c r="B414" s="112">
        <v>3880</v>
      </c>
      <c r="C414" s="120" t="s">
        <v>2101</v>
      </c>
      <c r="D414" s="118" t="s">
        <v>2102</v>
      </c>
      <c r="E414" s="121" t="s">
        <v>2103</v>
      </c>
      <c r="F414" s="153" t="str">
        <f t="shared" si="24"/>
        <v>фото</v>
      </c>
      <c r="G414" s="154"/>
      <c r="H414" s="137" t="s">
        <v>2104</v>
      </c>
      <c r="I414" s="119">
        <v>130</v>
      </c>
      <c r="J414" s="115" t="s">
        <v>535</v>
      </c>
      <c r="K414" s="109">
        <v>5</v>
      </c>
      <c r="L414" s="134">
        <v>206.2</v>
      </c>
      <c r="M414" s="113"/>
      <c r="N414" s="136"/>
      <c r="O414" s="68">
        <f t="shared" si="25"/>
        <v>0</v>
      </c>
      <c r="P414" s="129">
        <v>4607109929636</v>
      </c>
      <c r="Q414" s="117" t="s">
        <v>1303</v>
      </c>
    </row>
    <row r="415" spans="1:17" ht="65.650000000000006" customHeight="1">
      <c r="A415" s="57">
        <v>399</v>
      </c>
      <c r="B415" s="112">
        <v>5763</v>
      </c>
      <c r="C415" s="120" t="s">
        <v>1198</v>
      </c>
      <c r="D415" s="118" t="s">
        <v>1199</v>
      </c>
      <c r="E415" s="121" t="s">
        <v>1200</v>
      </c>
      <c r="F415" s="153" t="str">
        <f t="shared" si="24"/>
        <v>фото</v>
      </c>
      <c r="G415" s="154"/>
      <c r="H415" s="137" t="s">
        <v>1201</v>
      </c>
      <c r="I415" s="119">
        <v>110</v>
      </c>
      <c r="J415" s="115" t="s">
        <v>535</v>
      </c>
      <c r="K415" s="109">
        <v>5</v>
      </c>
      <c r="L415" s="134">
        <v>196.7</v>
      </c>
      <c r="M415" s="113"/>
      <c r="N415" s="136"/>
      <c r="O415" s="68">
        <f t="shared" si="25"/>
        <v>0</v>
      </c>
      <c r="P415" s="129">
        <v>4607109931356</v>
      </c>
      <c r="Q415" s="117"/>
    </row>
    <row r="416" spans="1:17">
      <c r="A416" s="146">
        <v>400</v>
      </c>
      <c r="B416" s="172"/>
      <c r="C416" s="128"/>
      <c r="D416" s="116" t="s">
        <v>1520</v>
      </c>
      <c r="E416" s="116"/>
      <c r="F416" s="116"/>
      <c r="G416" s="116"/>
      <c r="H416" s="175"/>
      <c r="I416" s="127"/>
      <c r="J416" s="176"/>
      <c r="K416" s="176"/>
      <c r="L416" s="177"/>
      <c r="M416" s="177"/>
      <c r="N416" s="177"/>
      <c r="O416" s="177"/>
      <c r="P416" s="177"/>
      <c r="Q416" s="177"/>
    </row>
    <row r="417" spans="1:17" ht="69.95" customHeight="1">
      <c r="A417" s="57">
        <v>401</v>
      </c>
      <c r="B417" s="112">
        <v>5760</v>
      </c>
      <c r="C417" s="120" t="s">
        <v>1521</v>
      </c>
      <c r="D417" s="118" t="s">
        <v>1522</v>
      </c>
      <c r="E417" s="121" t="s">
        <v>1523</v>
      </c>
      <c r="F417" s="153" t="str">
        <f t="shared" ref="F417" si="26">HYPERLINK("http://www.gardenbulbs.ru/images/Lilium_CL/thumbnails/"&amp;C417&amp;".jpg","фото")</f>
        <v>фото</v>
      </c>
      <c r="G417" s="154"/>
      <c r="H417" s="137" t="s">
        <v>1524</v>
      </c>
      <c r="I417" s="119">
        <v>90</v>
      </c>
      <c r="J417" s="115" t="s">
        <v>28</v>
      </c>
      <c r="K417" s="109">
        <v>3</v>
      </c>
      <c r="L417" s="134">
        <v>143.69999999999999</v>
      </c>
      <c r="M417" s="113"/>
      <c r="N417" s="136"/>
      <c r="O417" s="68">
        <f t="shared" ref="O417" si="27">IF(ISERROR(L417*N417),0,L417*N417)</f>
        <v>0</v>
      </c>
      <c r="P417" s="129">
        <v>4607109931387</v>
      </c>
      <c r="Q417" s="117"/>
    </row>
    <row r="418" spans="1:17">
      <c r="A418" s="146">
        <v>402</v>
      </c>
      <c r="B418" s="172"/>
      <c r="C418" s="128"/>
      <c r="D418" s="116" t="s">
        <v>513</v>
      </c>
      <c r="E418" s="116"/>
      <c r="F418" s="116"/>
      <c r="G418" s="116"/>
      <c r="H418" s="175"/>
      <c r="I418" s="127"/>
      <c r="J418" s="176"/>
      <c r="K418" s="176"/>
      <c r="L418" s="177"/>
      <c r="M418" s="177"/>
      <c r="N418" s="177"/>
      <c r="O418" s="177"/>
      <c r="P418" s="177"/>
      <c r="Q418" s="177"/>
    </row>
    <row r="419" spans="1:17" ht="71.650000000000006" customHeight="1">
      <c r="A419" s="57">
        <v>403</v>
      </c>
      <c r="B419" s="112">
        <v>6522</v>
      </c>
      <c r="C419" s="120" t="s">
        <v>793</v>
      </c>
      <c r="D419" s="130" t="s">
        <v>515</v>
      </c>
      <c r="E419" s="131" t="s">
        <v>514</v>
      </c>
      <c r="F419" s="167" t="str">
        <f t="shared" ref="F419:F422" si="28">HYPERLINK("http://www.gardenbulbs.ru/images/Lilium_CL/thumbnails/"&amp;C419&amp;".jpg","фото")</f>
        <v>фото</v>
      </c>
      <c r="G419" s="168"/>
      <c r="H419" s="139" t="s">
        <v>516</v>
      </c>
      <c r="I419" s="132">
        <v>60</v>
      </c>
      <c r="J419" s="133" t="s">
        <v>535</v>
      </c>
      <c r="K419" s="138">
        <v>5</v>
      </c>
      <c r="L419" s="135">
        <v>265.8</v>
      </c>
      <c r="M419" s="114" t="s">
        <v>1655</v>
      </c>
      <c r="N419" s="136"/>
      <c r="O419" s="68">
        <f t="shared" ref="O419:O422" si="29">IF(ISERROR(L419*N419),0,L419*N419)</f>
        <v>0</v>
      </c>
      <c r="P419" s="129">
        <v>4607109962251</v>
      </c>
      <c r="Q419" s="117"/>
    </row>
    <row r="420" spans="1:17" ht="72.400000000000006" customHeight="1">
      <c r="A420" s="57">
        <v>404</v>
      </c>
      <c r="B420" s="112">
        <v>3785</v>
      </c>
      <c r="C420" s="120" t="s">
        <v>2105</v>
      </c>
      <c r="D420" s="118" t="s">
        <v>2106</v>
      </c>
      <c r="E420" s="121" t="s">
        <v>2107</v>
      </c>
      <c r="F420" s="153" t="str">
        <f t="shared" si="28"/>
        <v>фото</v>
      </c>
      <c r="G420" s="154"/>
      <c r="H420" s="137" t="s">
        <v>556</v>
      </c>
      <c r="I420" s="119">
        <v>55</v>
      </c>
      <c r="J420" s="115" t="s">
        <v>535</v>
      </c>
      <c r="K420" s="109">
        <v>5</v>
      </c>
      <c r="L420" s="134">
        <v>187.3</v>
      </c>
      <c r="M420" s="113"/>
      <c r="N420" s="136"/>
      <c r="O420" s="68">
        <f t="shared" si="29"/>
        <v>0</v>
      </c>
      <c r="P420" s="129">
        <v>4607109980033</v>
      </c>
      <c r="Q420" s="117"/>
    </row>
    <row r="421" spans="1:17" ht="71.650000000000006" customHeight="1">
      <c r="A421" s="57">
        <v>405</v>
      </c>
      <c r="B421" s="112">
        <v>1533</v>
      </c>
      <c r="C421" s="120" t="s">
        <v>2108</v>
      </c>
      <c r="D421" s="118" t="s">
        <v>2109</v>
      </c>
      <c r="E421" s="121" t="s">
        <v>2110</v>
      </c>
      <c r="F421" s="153" t="str">
        <f t="shared" si="28"/>
        <v>фото</v>
      </c>
      <c r="G421" s="154"/>
      <c r="H421" s="137" t="s">
        <v>2111</v>
      </c>
      <c r="I421" s="119">
        <v>45</v>
      </c>
      <c r="J421" s="115" t="s">
        <v>535</v>
      </c>
      <c r="K421" s="109">
        <v>5</v>
      </c>
      <c r="L421" s="134"/>
      <c r="M421" s="113"/>
      <c r="N421" s="136"/>
      <c r="O421" s="68">
        <f t="shared" si="29"/>
        <v>0</v>
      </c>
      <c r="P421" s="129">
        <v>4607109964194</v>
      </c>
      <c r="Q421" s="117"/>
    </row>
    <row r="422" spans="1:17" ht="72.400000000000006" customHeight="1">
      <c r="A422" s="57">
        <v>406</v>
      </c>
      <c r="B422" s="112">
        <v>3671</v>
      </c>
      <c r="C422" s="120" t="s">
        <v>2112</v>
      </c>
      <c r="D422" s="118" t="s">
        <v>2113</v>
      </c>
      <c r="E422" s="121" t="s">
        <v>2114</v>
      </c>
      <c r="F422" s="153" t="str">
        <f t="shared" si="28"/>
        <v>фото</v>
      </c>
      <c r="G422" s="154"/>
      <c r="H422" s="137" t="s">
        <v>2115</v>
      </c>
      <c r="I422" s="119">
        <v>55</v>
      </c>
      <c r="J422" s="115" t="s">
        <v>535</v>
      </c>
      <c r="K422" s="109">
        <v>5</v>
      </c>
      <c r="L422" s="134">
        <v>168.3</v>
      </c>
      <c r="M422" s="113"/>
      <c r="N422" s="136"/>
      <c r="O422" s="68">
        <f t="shared" si="29"/>
        <v>0</v>
      </c>
      <c r="P422" s="129">
        <v>4607109971611</v>
      </c>
      <c r="Q422" s="117"/>
    </row>
    <row r="423" spans="1:17">
      <c r="A423" s="146">
        <v>407</v>
      </c>
      <c r="B423" s="162"/>
      <c r="C423" s="163"/>
      <c r="D423" s="171" t="s">
        <v>358</v>
      </c>
      <c r="E423" s="171"/>
      <c r="F423" s="122"/>
      <c r="G423" s="122"/>
      <c r="H423" s="164"/>
      <c r="I423" s="125"/>
      <c r="J423" s="165"/>
      <c r="K423" s="165"/>
      <c r="L423" s="166"/>
      <c r="M423" s="166"/>
      <c r="N423" s="166"/>
      <c r="O423" s="166"/>
      <c r="P423" s="166"/>
      <c r="Q423" s="166"/>
    </row>
    <row r="424" spans="1:17" ht="66.95" customHeight="1">
      <c r="A424" s="57">
        <v>408</v>
      </c>
      <c r="B424" s="112">
        <v>7100</v>
      </c>
      <c r="C424" s="120" t="s">
        <v>1202</v>
      </c>
      <c r="D424" s="118" t="s">
        <v>601</v>
      </c>
      <c r="E424" s="121" t="s">
        <v>602</v>
      </c>
      <c r="F424" s="153" t="str">
        <f t="shared" ref="F424:F434" si="30">HYPERLINK("http://www.gardenbulbs.ru/images/Lilium_CL/thumbnails/"&amp;C424&amp;".jpg","фото")</f>
        <v>фото</v>
      </c>
      <c r="G424" s="154"/>
      <c r="H424" s="137" t="s">
        <v>897</v>
      </c>
      <c r="I424" s="119">
        <v>110</v>
      </c>
      <c r="J424" s="115" t="s">
        <v>535</v>
      </c>
      <c r="K424" s="109">
        <v>7</v>
      </c>
      <c r="L424" s="134">
        <v>186.3</v>
      </c>
      <c r="M424" s="113"/>
      <c r="N424" s="136"/>
      <c r="O424" s="68">
        <f t="shared" ref="O424:O434" si="31">IF(ISERROR(L424*N424),0,L424*N424)</f>
        <v>0</v>
      </c>
      <c r="P424" s="129">
        <v>4607109947449</v>
      </c>
      <c r="Q424" s="117"/>
    </row>
    <row r="425" spans="1:17" ht="71.650000000000006" customHeight="1">
      <c r="A425" s="57">
        <v>409</v>
      </c>
      <c r="B425" s="112">
        <v>2783</v>
      </c>
      <c r="C425" s="120" t="s">
        <v>738</v>
      </c>
      <c r="D425" s="118" t="s">
        <v>365</v>
      </c>
      <c r="E425" s="121" t="s">
        <v>364</v>
      </c>
      <c r="F425" s="153" t="str">
        <f t="shared" si="30"/>
        <v>фото</v>
      </c>
      <c r="G425" s="154"/>
      <c r="H425" s="137" t="s">
        <v>366</v>
      </c>
      <c r="I425" s="119">
        <v>100</v>
      </c>
      <c r="J425" s="115" t="s">
        <v>535</v>
      </c>
      <c r="K425" s="109">
        <v>7</v>
      </c>
      <c r="L425" s="134">
        <v>186.3</v>
      </c>
      <c r="M425" s="113"/>
      <c r="N425" s="136"/>
      <c r="O425" s="68">
        <f t="shared" si="31"/>
        <v>0</v>
      </c>
      <c r="P425" s="129">
        <v>4607109967638</v>
      </c>
      <c r="Q425" s="117"/>
    </row>
    <row r="426" spans="1:17" ht="71.650000000000006" customHeight="1">
      <c r="A426" s="57">
        <v>410</v>
      </c>
      <c r="B426" s="112">
        <v>214</v>
      </c>
      <c r="C426" s="120" t="s">
        <v>1203</v>
      </c>
      <c r="D426" s="118" t="s">
        <v>1204</v>
      </c>
      <c r="E426" s="121" t="s">
        <v>1205</v>
      </c>
      <c r="F426" s="153" t="str">
        <f t="shared" si="30"/>
        <v>фото</v>
      </c>
      <c r="G426" s="154"/>
      <c r="H426" s="137" t="s">
        <v>1206</v>
      </c>
      <c r="I426" s="119">
        <v>80</v>
      </c>
      <c r="J426" s="115" t="s">
        <v>535</v>
      </c>
      <c r="K426" s="109">
        <v>5</v>
      </c>
      <c r="L426" s="134">
        <v>187.3</v>
      </c>
      <c r="M426" s="113"/>
      <c r="N426" s="136"/>
      <c r="O426" s="68">
        <f t="shared" si="31"/>
        <v>0</v>
      </c>
      <c r="P426" s="129">
        <v>4607109960745</v>
      </c>
      <c r="Q426" s="117"/>
    </row>
    <row r="427" spans="1:17" ht="66.95" customHeight="1">
      <c r="A427" s="57">
        <v>411</v>
      </c>
      <c r="B427" s="112">
        <v>5371</v>
      </c>
      <c r="C427" s="120" t="s">
        <v>937</v>
      </c>
      <c r="D427" s="118" t="s">
        <v>853</v>
      </c>
      <c r="E427" s="121" t="s">
        <v>854</v>
      </c>
      <c r="F427" s="153" t="str">
        <f t="shared" si="30"/>
        <v>фото</v>
      </c>
      <c r="G427" s="154"/>
      <c r="H427" s="137" t="s">
        <v>898</v>
      </c>
      <c r="I427" s="119">
        <v>110</v>
      </c>
      <c r="J427" s="115" t="s">
        <v>535</v>
      </c>
      <c r="K427" s="109">
        <v>5</v>
      </c>
      <c r="L427" s="134">
        <v>210.9</v>
      </c>
      <c r="M427" s="113"/>
      <c r="N427" s="136"/>
      <c r="O427" s="68">
        <f t="shared" si="31"/>
        <v>0</v>
      </c>
      <c r="P427" s="129">
        <v>4607109937525</v>
      </c>
      <c r="Q427" s="117"/>
    </row>
    <row r="428" spans="1:17" ht="71.650000000000006" customHeight="1">
      <c r="A428" s="57">
        <v>412</v>
      </c>
      <c r="B428" s="112">
        <v>471</v>
      </c>
      <c r="C428" s="120" t="s">
        <v>739</v>
      </c>
      <c r="D428" s="118" t="s">
        <v>368</v>
      </c>
      <c r="E428" s="121" t="s">
        <v>367</v>
      </c>
      <c r="F428" s="153" t="str">
        <f t="shared" si="30"/>
        <v>фото</v>
      </c>
      <c r="G428" s="154"/>
      <c r="H428" s="137" t="s">
        <v>194</v>
      </c>
      <c r="I428" s="119">
        <v>110</v>
      </c>
      <c r="J428" s="115" t="s">
        <v>535</v>
      </c>
      <c r="K428" s="109">
        <v>5</v>
      </c>
      <c r="L428" s="134">
        <v>173.1</v>
      </c>
      <c r="M428" s="113"/>
      <c r="N428" s="136"/>
      <c r="O428" s="68">
        <f t="shared" si="31"/>
        <v>0</v>
      </c>
      <c r="P428" s="129">
        <v>4607109961896</v>
      </c>
      <c r="Q428" s="117"/>
    </row>
    <row r="429" spans="1:17" ht="65.650000000000006" customHeight="1">
      <c r="A429" s="57">
        <v>413</v>
      </c>
      <c r="B429" s="112">
        <v>5764</v>
      </c>
      <c r="C429" s="120" t="s">
        <v>1207</v>
      </c>
      <c r="D429" s="118" t="s">
        <v>1208</v>
      </c>
      <c r="E429" s="121" t="s">
        <v>1209</v>
      </c>
      <c r="F429" s="153" t="str">
        <f t="shared" si="30"/>
        <v>фото</v>
      </c>
      <c r="G429" s="154"/>
      <c r="H429" s="137" t="s">
        <v>1210</v>
      </c>
      <c r="I429" s="119">
        <v>140</v>
      </c>
      <c r="J429" s="115" t="s">
        <v>535</v>
      </c>
      <c r="K429" s="109">
        <v>7</v>
      </c>
      <c r="L429" s="134">
        <v>179.7</v>
      </c>
      <c r="M429" s="113"/>
      <c r="N429" s="136"/>
      <c r="O429" s="68">
        <f t="shared" si="31"/>
        <v>0</v>
      </c>
      <c r="P429" s="129">
        <v>4607109931349</v>
      </c>
      <c r="Q429" s="117"/>
    </row>
    <row r="430" spans="1:17" ht="62.85" customHeight="1">
      <c r="A430" s="57">
        <v>414</v>
      </c>
      <c r="B430" s="112">
        <v>2782</v>
      </c>
      <c r="C430" s="120" t="s">
        <v>740</v>
      </c>
      <c r="D430" s="118" t="s">
        <v>360</v>
      </c>
      <c r="E430" s="121" t="s">
        <v>359</v>
      </c>
      <c r="F430" s="153" t="str">
        <f t="shared" si="30"/>
        <v>фото</v>
      </c>
      <c r="G430" s="154"/>
      <c r="H430" s="137" t="s">
        <v>361</v>
      </c>
      <c r="I430" s="119">
        <v>100</v>
      </c>
      <c r="J430" s="115" t="s">
        <v>535</v>
      </c>
      <c r="K430" s="109">
        <v>5</v>
      </c>
      <c r="L430" s="134">
        <v>196.7</v>
      </c>
      <c r="M430" s="113"/>
      <c r="N430" s="136"/>
      <c r="O430" s="68">
        <f t="shared" si="31"/>
        <v>0</v>
      </c>
      <c r="P430" s="129">
        <v>4607109960189</v>
      </c>
      <c r="Q430" s="117"/>
    </row>
    <row r="431" spans="1:17" ht="72.400000000000006" customHeight="1">
      <c r="A431" s="57">
        <v>415</v>
      </c>
      <c r="B431" s="112">
        <v>402</v>
      </c>
      <c r="C431" s="120" t="s">
        <v>741</v>
      </c>
      <c r="D431" s="118" t="s">
        <v>363</v>
      </c>
      <c r="E431" s="121" t="s">
        <v>362</v>
      </c>
      <c r="F431" s="153" t="str">
        <f t="shared" si="30"/>
        <v>фото</v>
      </c>
      <c r="G431" s="154"/>
      <c r="H431" s="137" t="s">
        <v>213</v>
      </c>
      <c r="I431" s="119">
        <v>110</v>
      </c>
      <c r="J431" s="115" t="s">
        <v>535</v>
      </c>
      <c r="K431" s="109">
        <v>7</v>
      </c>
      <c r="L431" s="134">
        <v>179.7</v>
      </c>
      <c r="M431" s="113"/>
      <c r="N431" s="136"/>
      <c r="O431" s="68">
        <f t="shared" si="31"/>
        <v>0</v>
      </c>
      <c r="P431" s="129">
        <v>4607109979754</v>
      </c>
      <c r="Q431" s="117"/>
    </row>
    <row r="432" spans="1:17" ht="71.650000000000006" customHeight="1">
      <c r="A432" s="57">
        <v>416</v>
      </c>
      <c r="B432" s="112">
        <v>391</v>
      </c>
      <c r="C432" s="120" t="s">
        <v>1211</v>
      </c>
      <c r="D432" s="118" t="s">
        <v>1212</v>
      </c>
      <c r="E432" s="121" t="s">
        <v>1213</v>
      </c>
      <c r="F432" s="153" t="str">
        <f t="shared" si="30"/>
        <v>фото</v>
      </c>
      <c r="G432" s="154"/>
      <c r="H432" s="137" t="s">
        <v>1214</v>
      </c>
      <c r="I432" s="119">
        <v>110</v>
      </c>
      <c r="J432" s="115" t="s">
        <v>535</v>
      </c>
      <c r="K432" s="109">
        <v>7</v>
      </c>
      <c r="L432" s="134">
        <v>166.4</v>
      </c>
      <c r="M432" s="113"/>
      <c r="N432" s="136"/>
      <c r="O432" s="68">
        <f t="shared" si="31"/>
        <v>0</v>
      </c>
      <c r="P432" s="129">
        <v>4607109960790</v>
      </c>
      <c r="Q432" s="117"/>
    </row>
    <row r="433" spans="1:17" ht="66.95" customHeight="1">
      <c r="A433" s="57">
        <v>417</v>
      </c>
      <c r="B433" s="112">
        <v>7102</v>
      </c>
      <c r="C433" s="120" t="s">
        <v>1215</v>
      </c>
      <c r="D433" s="118" t="s">
        <v>855</v>
      </c>
      <c r="E433" s="121" t="s">
        <v>856</v>
      </c>
      <c r="F433" s="153" t="str">
        <f t="shared" si="30"/>
        <v>фото</v>
      </c>
      <c r="G433" s="154"/>
      <c r="H433" s="137" t="s">
        <v>899</v>
      </c>
      <c r="I433" s="119">
        <v>120</v>
      </c>
      <c r="J433" s="115" t="s">
        <v>535</v>
      </c>
      <c r="K433" s="109">
        <v>7</v>
      </c>
      <c r="L433" s="134">
        <v>186.3</v>
      </c>
      <c r="M433" s="113"/>
      <c r="N433" s="136"/>
      <c r="O433" s="68">
        <f t="shared" si="31"/>
        <v>0</v>
      </c>
      <c r="P433" s="129">
        <v>4607109947463</v>
      </c>
      <c r="Q433" s="117"/>
    </row>
    <row r="434" spans="1:17" ht="59.1" customHeight="1">
      <c r="A434" s="57">
        <v>418</v>
      </c>
      <c r="B434" s="112">
        <v>5392</v>
      </c>
      <c r="C434" s="120" t="s">
        <v>1525</v>
      </c>
      <c r="D434" s="118" t="s">
        <v>1526</v>
      </c>
      <c r="E434" s="121" t="s">
        <v>1527</v>
      </c>
      <c r="F434" s="153" t="str">
        <f t="shared" si="30"/>
        <v>фото</v>
      </c>
      <c r="G434" s="154"/>
      <c r="H434" s="137" t="s">
        <v>1528</v>
      </c>
      <c r="I434" s="119">
        <v>50</v>
      </c>
      <c r="J434" s="115" t="s">
        <v>536</v>
      </c>
      <c r="K434" s="109">
        <v>7</v>
      </c>
      <c r="L434" s="134">
        <v>219.4</v>
      </c>
      <c r="M434" s="113"/>
      <c r="N434" s="136"/>
      <c r="O434" s="68">
        <f t="shared" si="31"/>
        <v>0</v>
      </c>
      <c r="P434" s="129">
        <v>4607109930069</v>
      </c>
      <c r="Q434" s="117" t="s">
        <v>1303</v>
      </c>
    </row>
    <row r="435" spans="1:17">
      <c r="A435" s="146">
        <v>419</v>
      </c>
      <c r="B435" s="162"/>
      <c r="C435" s="163"/>
      <c r="D435" s="174" t="s">
        <v>2116</v>
      </c>
      <c r="E435" s="174"/>
      <c r="F435" s="116"/>
      <c r="G435" s="116"/>
      <c r="H435" s="164"/>
      <c r="I435" s="125"/>
      <c r="J435" s="165"/>
      <c r="K435" s="165"/>
      <c r="L435" s="166"/>
      <c r="M435" s="166"/>
      <c r="N435" s="166"/>
      <c r="O435" s="166"/>
      <c r="P435" s="166"/>
      <c r="Q435" s="124"/>
    </row>
    <row r="436" spans="1:17" ht="62.85" customHeight="1">
      <c r="A436" s="57">
        <v>420</v>
      </c>
      <c r="B436" s="112">
        <v>7093</v>
      </c>
      <c r="C436" s="120" t="s">
        <v>2117</v>
      </c>
      <c r="D436" s="118" t="s">
        <v>2118</v>
      </c>
      <c r="E436" s="121" t="s">
        <v>2119</v>
      </c>
      <c r="F436" s="153" t="str">
        <f t="shared" ref="F436:F437" si="32">HYPERLINK("http://www.gardenbulbs.ru/images/Lilium_CL/thumbnails/"&amp;C436&amp;".jpg","фото")</f>
        <v>фото</v>
      </c>
      <c r="G436" s="154"/>
      <c r="H436" s="137" t="s">
        <v>2120</v>
      </c>
      <c r="I436" s="119">
        <v>130</v>
      </c>
      <c r="J436" s="115" t="s">
        <v>535</v>
      </c>
      <c r="K436" s="109">
        <v>5</v>
      </c>
      <c r="L436" s="134">
        <v>423.8</v>
      </c>
      <c r="M436" s="113"/>
      <c r="N436" s="136"/>
      <c r="O436" s="68">
        <f t="shared" ref="O436:O437" si="33">IF(ISERROR(L436*N436),0,L436*N436)</f>
        <v>0</v>
      </c>
      <c r="P436" s="129">
        <v>4607109947371</v>
      </c>
      <c r="Q436" s="117"/>
    </row>
    <row r="437" spans="1:17" ht="66.95" customHeight="1">
      <c r="A437" s="57">
        <v>421</v>
      </c>
      <c r="B437" s="112">
        <v>5372</v>
      </c>
      <c r="C437" s="120" t="s">
        <v>2121</v>
      </c>
      <c r="D437" s="118" t="s">
        <v>2122</v>
      </c>
      <c r="E437" s="121" t="s">
        <v>2123</v>
      </c>
      <c r="F437" s="153" t="str">
        <f t="shared" si="32"/>
        <v>фото</v>
      </c>
      <c r="G437" s="154"/>
      <c r="H437" s="137" t="s">
        <v>2124</v>
      </c>
      <c r="I437" s="119">
        <v>100</v>
      </c>
      <c r="J437" s="115" t="s">
        <v>535</v>
      </c>
      <c r="K437" s="109">
        <v>7</v>
      </c>
      <c r="L437" s="134">
        <v>192.9</v>
      </c>
      <c r="M437" s="113"/>
      <c r="N437" s="136"/>
      <c r="O437" s="68">
        <f t="shared" si="33"/>
        <v>0</v>
      </c>
      <c r="P437" s="129">
        <v>4607109937518</v>
      </c>
      <c r="Q437" s="117"/>
    </row>
    <row r="438" spans="1:17">
      <c r="A438" s="146">
        <v>422</v>
      </c>
      <c r="B438" s="162"/>
      <c r="C438" s="163"/>
      <c r="D438" s="174" t="s">
        <v>369</v>
      </c>
      <c r="E438" s="174"/>
      <c r="F438" s="116"/>
      <c r="G438" s="116"/>
      <c r="H438" s="164"/>
      <c r="I438" s="125"/>
      <c r="J438" s="165"/>
      <c r="K438" s="165"/>
      <c r="L438" s="166"/>
      <c r="M438" s="166"/>
      <c r="N438" s="166"/>
      <c r="O438" s="166"/>
      <c r="P438" s="166"/>
      <c r="Q438" s="166"/>
    </row>
    <row r="439" spans="1:17" ht="72.400000000000006" customHeight="1">
      <c r="A439" s="57">
        <v>423</v>
      </c>
      <c r="B439" s="112">
        <v>3628</v>
      </c>
      <c r="C439" s="120" t="s">
        <v>742</v>
      </c>
      <c r="D439" s="118" t="s">
        <v>55</v>
      </c>
      <c r="E439" s="121" t="s">
        <v>56</v>
      </c>
      <c r="F439" s="153" t="str">
        <f t="shared" ref="F439:F450" si="34">HYPERLINK("http://www.gardenbulbs.ru/images/Lilium_CL/thumbnails/"&amp;C439&amp;".jpg","фото")</f>
        <v>фото</v>
      </c>
      <c r="G439" s="154"/>
      <c r="H439" s="137" t="s">
        <v>57</v>
      </c>
      <c r="I439" s="119">
        <v>110</v>
      </c>
      <c r="J439" s="115" t="s">
        <v>535</v>
      </c>
      <c r="K439" s="109">
        <v>7</v>
      </c>
      <c r="L439" s="134">
        <v>232.7</v>
      </c>
      <c r="M439" s="113"/>
      <c r="N439" s="136"/>
      <c r="O439" s="68">
        <f t="shared" ref="O439:O450" si="35">IF(ISERROR(L439*N439),0,L439*N439)</f>
        <v>0</v>
      </c>
      <c r="P439" s="129">
        <v>4607109971468</v>
      </c>
      <c r="Q439" s="117"/>
    </row>
    <row r="440" spans="1:17" ht="65.650000000000006" customHeight="1">
      <c r="A440" s="57">
        <v>424</v>
      </c>
      <c r="B440" s="112">
        <v>4368</v>
      </c>
      <c r="C440" s="120" t="s">
        <v>2125</v>
      </c>
      <c r="D440" s="118" t="s">
        <v>2126</v>
      </c>
      <c r="E440" s="121" t="s">
        <v>2127</v>
      </c>
      <c r="F440" s="153" t="str">
        <f t="shared" si="34"/>
        <v>фото</v>
      </c>
      <c r="G440" s="154"/>
      <c r="H440" s="137" t="s">
        <v>1210</v>
      </c>
      <c r="I440" s="119">
        <v>140</v>
      </c>
      <c r="J440" s="115" t="s">
        <v>535</v>
      </c>
      <c r="K440" s="109">
        <v>7</v>
      </c>
      <c r="L440" s="134">
        <v>259.2</v>
      </c>
      <c r="M440" s="113"/>
      <c r="N440" s="136"/>
      <c r="O440" s="68">
        <f t="shared" si="35"/>
        <v>0</v>
      </c>
      <c r="P440" s="129">
        <v>4607109931332</v>
      </c>
      <c r="Q440" s="117"/>
    </row>
    <row r="441" spans="1:17" ht="71.650000000000006" customHeight="1">
      <c r="A441" s="57">
        <v>425</v>
      </c>
      <c r="B441" s="112">
        <v>1440</v>
      </c>
      <c r="C441" s="120" t="s">
        <v>743</v>
      </c>
      <c r="D441" s="118" t="s">
        <v>371</v>
      </c>
      <c r="E441" s="121" t="s">
        <v>370</v>
      </c>
      <c r="F441" s="153" t="str">
        <f t="shared" si="34"/>
        <v>фото</v>
      </c>
      <c r="G441" s="154"/>
      <c r="H441" s="137" t="s">
        <v>372</v>
      </c>
      <c r="I441" s="119">
        <v>130</v>
      </c>
      <c r="J441" s="115" t="s">
        <v>535</v>
      </c>
      <c r="K441" s="109">
        <v>10</v>
      </c>
      <c r="L441" s="134">
        <v>291.3</v>
      </c>
      <c r="M441" s="113"/>
      <c r="N441" s="136"/>
      <c r="O441" s="68">
        <f t="shared" si="35"/>
        <v>0</v>
      </c>
      <c r="P441" s="129">
        <v>4607109964002</v>
      </c>
      <c r="Q441" s="117"/>
    </row>
    <row r="442" spans="1:17" ht="66.95" customHeight="1">
      <c r="A442" s="57">
        <v>426</v>
      </c>
      <c r="B442" s="112">
        <v>7094</v>
      </c>
      <c r="C442" s="120" t="s">
        <v>1216</v>
      </c>
      <c r="D442" s="118" t="s">
        <v>1217</v>
      </c>
      <c r="E442" s="121" t="s">
        <v>1218</v>
      </c>
      <c r="F442" s="153" t="str">
        <f t="shared" si="34"/>
        <v>фото</v>
      </c>
      <c r="G442" s="154"/>
      <c r="H442" s="137" t="s">
        <v>1219</v>
      </c>
      <c r="I442" s="119" t="s">
        <v>603</v>
      </c>
      <c r="J442" s="115" t="s">
        <v>535</v>
      </c>
      <c r="K442" s="109">
        <v>7</v>
      </c>
      <c r="L442" s="134">
        <v>186.3</v>
      </c>
      <c r="M442" s="113"/>
      <c r="N442" s="136"/>
      <c r="O442" s="68">
        <f t="shared" si="35"/>
        <v>0</v>
      </c>
      <c r="P442" s="129">
        <v>4607109947388</v>
      </c>
      <c r="Q442" s="117"/>
    </row>
    <row r="443" spans="1:17" ht="66.95" customHeight="1">
      <c r="A443" s="57">
        <v>427</v>
      </c>
      <c r="B443" s="112">
        <v>7095</v>
      </c>
      <c r="C443" s="120" t="s">
        <v>1220</v>
      </c>
      <c r="D443" s="118" t="s">
        <v>604</v>
      </c>
      <c r="E443" s="121" t="s">
        <v>605</v>
      </c>
      <c r="F443" s="153" t="str">
        <f t="shared" si="34"/>
        <v>фото</v>
      </c>
      <c r="G443" s="154"/>
      <c r="H443" s="137" t="s">
        <v>606</v>
      </c>
      <c r="I443" s="119" t="s">
        <v>603</v>
      </c>
      <c r="J443" s="115" t="s">
        <v>535</v>
      </c>
      <c r="K443" s="109">
        <v>5</v>
      </c>
      <c r="L443" s="134">
        <v>144.69999999999999</v>
      </c>
      <c r="M443" s="113"/>
      <c r="N443" s="136"/>
      <c r="O443" s="68">
        <f t="shared" si="35"/>
        <v>0</v>
      </c>
      <c r="P443" s="129">
        <v>4607109947395</v>
      </c>
      <c r="Q443" s="117"/>
    </row>
    <row r="444" spans="1:17" ht="69.95" customHeight="1">
      <c r="A444" s="57">
        <v>428</v>
      </c>
      <c r="B444" s="112">
        <v>827</v>
      </c>
      <c r="C444" s="120" t="s">
        <v>1529</v>
      </c>
      <c r="D444" s="118" t="s">
        <v>1530</v>
      </c>
      <c r="E444" s="121" t="s">
        <v>1531</v>
      </c>
      <c r="F444" s="153" t="str">
        <f t="shared" si="34"/>
        <v>фото</v>
      </c>
      <c r="G444" s="154"/>
      <c r="H444" s="137" t="s">
        <v>1532</v>
      </c>
      <c r="I444" s="119" t="s">
        <v>603</v>
      </c>
      <c r="J444" s="115" t="s">
        <v>535</v>
      </c>
      <c r="K444" s="109">
        <v>7</v>
      </c>
      <c r="L444" s="134">
        <v>186.3</v>
      </c>
      <c r="M444" s="113"/>
      <c r="N444" s="136"/>
      <c r="O444" s="68">
        <f t="shared" si="35"/>
        <v>0</v>
      </c>
      <c r="P444" s="129">
        <v>4607109930052</v>
      </c>
      <c r="Q444" s="117" t="s">
        <v>1303</v>
      </c>
    </row>
    <row r="445" spans="1:17" ht="66.95" customHeight="1">
      <c r="A445" s="57">
        <v>429</v>
      </c>
      <c r="B445" s="112">
        <v>7098</v>
      </c>
      <c r="C445" s="120" t="s">
        <v>1221</v>
      </c>
      <c r="D445" s="118" t="s">
        <v>1222</v>
      </c>
      <c r="E445" s="121" t="s">
        <v>1223</v>
      </c>
      <c r="F445" s="153" t="str">
        <f t="shared" si="34"/>
        <v>фото</v>
      </c>
      <c r="G445" s="154"/>
      <c r="H445" s="137" t="s">
        <v>1224</v>
      </c>
      <c r="I445" s="119" t="s">
        <v>603</v>
      </c>
      <c r="J445" s="115" t="s">
        <v>535</v>
      </c>
      <c r="K445" s="109">
        <v>5</v>
      </c>
      <c r="L445" s="134">
        <v>144.69999999999999</v>
      </c>
      <c r="M445" s="113"/>
      <c r="N445" s="136"/>
      <c r="O445" s="68">
        <f t="shared" si="35"/>
        <v>0</v>
      </c>
      <c r="P445" s="129">
        <v>4607109947425</v>
      </c>
      <c r="Q445" s="117"/>
    </row>
    <row r="446" spans="1:17" ht="72.400000000000006" customHeight="1">
      <c r="A446" s="57">
        <v>430</v>
      </c>
      <c r="B446" s="112">
        <v>213</v>
      </c>
      <c r="C446" s="120" t="s">
        <v>744</v>
      </c>
      <c r="D446" s="118" t="s">
        <v>374</v>
      </c>
      <c r="E446" s="121" t="s">
        <v>373</v>
      </c>
      <c r="F446" s="153" t="str">
        <f t="shared" si="34"/>
        <v>фото</v>
      </c>
      <c r="G446" s="154"/>
      <c r="H446" s="137" t="s">
        <v>524</v>
      </c>
      <c r="I446" s="119">
        <v>120</v>
      </c>
      <c r="J446" s="115" t="s">
        <v>535</v>
      </c>
      <c r="K446" s="109">
        <v>7</v>
      </c>
      <c r="L446" s="134">
        <v>186.3</v>
      </c>
      <c r="M446" s="113"/>
      <c r="N446" s="136"/>
      <c r="O446" s="68">
        <f t="shared" si="35"/>
        <v>0</v>
      </c>
      <c r="P446" s="129">
        <v>4607109979747</v>
      </c>
      <c r="Q446" s="117"/>
    </row>
    <row r="447" spans="1:17" ht="71.650000000000006" customHeight="1">
      <c r="A447" s="57">
        <v>431</v>
      </c>
      <c r="B447" s="112">
        <v>448</v>
      </c>
      <c r="C447" s="120" t="s">
        <v>2128</v>
      </c>
      <c r="D447" s="118" t="s">
        <v>2129</v>
      </c>
      <c r="E447" s="121" t="s">
        <v>2130</v>
      </c>
      <c r="F447" s="153" t="str">
        <f t="shared" si="34"/>
        <v>фото</v>
      </c>
      <c r="G447" s="154"/>
      <c r="H447" s="137" t="s">
        <v>2131</v>
      </c>
      <c r="I447" s="119">
        <v>130</v>
      </c>
      <c r="J447" s="115" t="s">
        <v>535</v>
      </c>
      <c r="K447" s="109">
        <v>7</v>
      </c>
      <c r="L447" s="134">
        <v>198.2</v>
      </c>
      <c r="M447" s="113"/>
      <c r="N447" s="136"/>
      <c r="O447" s="68">
        <f t="shared" si="35"/>
        <v>0</v>
      </c>
      <c r="P447" s="129">
        <v>4607109962077</v>
      </c>
      <c r="Q447" s="117"/>
    </row>
    <row r="448" spans="1:17" ht="71.650000000000006" customHeight="1">
      <c r="A448" s="57">
        <v>432</v>
      </c>
      <c r="B448" s="112">
        <v>1405</v>
      </c>
      <c r="C448" s="120" t="s">
        <v>745</v>
      </c>
      <c r="D448" s="118" t="s">
        <v>376</v>
      </c>
      <c r="E448" s="121" t="s">
        <v>375</v>
      </c>
      <c r="F448" s="153" t="str">
        <f t="shared" si="34"/>
        <v>фото</v>
      </c>
      <c r="G448" s="154"/>
      <c r="H448" s="137" t="s">
        <v>377</v>
      </c>
      <c r="I448" s="119">
        <v>130</v>
      </c>
      <c r="J448" s="115" t="s">
        <v>535</v>
      </c>
      <c r="K448" s="109">
        <v>7</v>
      </c>
      <c r="L448" s="134">
        <v>239.3</v>
      </c>
      <c r="M448" s="113"/>
      <c r="N448" s="136"/>
      <c r="O448" s="68">
        <f t="shared" si="35"/>
        <v>0</v>
      </c>
      <c r="P448" s="129">
        <v>4607109962619</v>
      </c>
      <c r="Q448" s="117"/>
    </row>
    <row r="449" spans="1:17" ht="71.650000000000006" customHeight="1">
      <c r="A449" s="57">
        <v>433</v>
      </c>
      <c r="B449" s="112">
        <v>261</v>
      </c>
      <c r="C449" s="120" t="s">
        <v>746</v>
      </c>
      <c r="D449" s="118" t="s">
        <v>379</v>
      </c>
      <c r="E449" s="121" t="s">
        <v>378</v>
      </c>
      <c r="F449" s="153" t="str">
        <f t="shared" si="34"/>
        <v>фото</v>
      </c>
      <c r="G449" s="154"/>
      <c r="H449" s="137" t="s">
        <v>380</v>
      </c>
      <c r="I449" s="119">
        <v>120</v>
      </c>
      <c r="J449" s="115" t="s">
        <v>2132</v>
      </c>
      <c r="K449" s="109">
        <v>5</v>
      </c>
      <c r="L449" s="134">
        <v>109.7</v>
      </c>
      <c r="M449" s="113"/>
      <c r="N449" s="136"/>
      <c r="O449" s="68">
        <f t="shared" si="35"/>
        <v>0</v>
      </c>
      <c r="P449" s="129">
        <v>4607109961223</v>
      </c>
      <c r="Q449" s="117"/>
    </row>
    <row r="450" spans="1:17" ht="70.900000000000006" customHeight="1">
      <c r="A450" s="57">
        <v>434</v>
      </c>
      <c r="B450" s="112">
        <v>2804</v>
      </c>
      <c r="C450" s="120" t="s">
        <v>2133</v>
      </c>
      <c r="D450" s="118" t="s">
        <v>2134</v>
      </c>
      <c r="E450" s="121" t="s">
        <v>2135</v>
      </c>
      <c r="F450" s="153" t="str">
        <f t="shared" si="34"/>
        <v>фото</v>
      </c>
      <c r="G450" s="154"/>
      <c r="H450" s="137" t="s">
        <v>2136</v>
      </c>
      <c r="I450" s="119">
        <v>120</v>
      </c>
      <c r="J450" s="115" t="s">
        <v>535</v>
      </c>
      <c r="K450" s="109">
        <v>10</v>
      </c>
      <c r="L450" s="134">
        <v>206.2</v>
      </c>
      <c r="M450" s="113"/>
      <c r="N450" s="136"/>
      <c r="O450" s="68">
        <f t="shared" si="35"/>
        <v>0</v>
      </c>
      <c r="P450" s="129">
        <v>4607109961179</v>
      </c>
      <c r="Q450" s="117"/>
    </row>
    <row r="451" spans="1:17" ht="16.5" customHeight="1">
      <c r="A451" s="146">
        <v>435</v>
      </c>
      <c r="B451" s="162"/>
      <c r="C451" s="163"/>
      <c r="D451" s="185" t="s">
        <v>381</v>
      </c>
      <c r="E451" s="185"/>
      <c r="F451" s="186"/>
      <c r="G451" s="186"/>
      <c r="H451" s="187"/>
      <c r="I451" s="188"/>
      <c r="J451" s="189"/>
      <c r="K451" s="189"/>
      <c r="L451" s="190"/>
      <c r="M451" s="190"/>
      <c r="N451" s="190"/>
      <c r="O451" s="190"/>
      <c r="P451" s="190"/>
      <c r="Q451" s="190"/>
    </row>
    <row r="452" spans="1:17" ht="71.650000000000006" customHeight="1">
      <c r="A452" s="57">
        <v>436</v>
      </c>
      <c r="B452" s="112">
        <v>262</v>
      </c>
      <c r="C452" s="120" t="s">
        <v>747</v>
      </c>
      <c r="D452" s="118" t="s">
        <v>383</v>
      </c>
      <c r="E452" s="121" t="s">
        <v>382</v>
      </c>
      <c r="F452" s="153" t="str">
        <f t="shared" ref="F452:F459" si="36">HYPERLINK("http://www.gardenbulbs.ru/images/Lilium_CL/thumbnails/"&amp;C452&amp;".jpg","фото")</f>
        <v>фото</v>
      </c>
      <c r="G452" s="154"/>
      <c r="H452" s="137" t="s">
        <v>384</v>
      </c>
      <c r="I452" s="119">
        <v>120</v>
      </c>
      <c r="J452" s="115" t="s">
        <v>535</v>
      </c>
      <c r="K452" s="109">
        <v>5</v>
      </c>
      <c r="L452" s="134">
        <v>244</v>
      </c>
      <c r="M452" s="113"/>
      <c r="N452" s="136"/>
      <c r="O452" s="68">
        <f t="shared" ref="O452:O459" si="37">IF(ISERROR(L452*N452),0,L452*N452)</f>
        <v>0</v>
      </c>
      <c r="P452" s="129">
        <v>4607109961230</v>
      </c>
      <c r="Q452" s="117"/>
    </row>
    <row r="453" spans="1:17" ht="71.650000000000006" customHeight="1">
      <c r="A453" s="57">
        <v>437</v>
      </c>
      <c r="B453" s="112">
        <v>1443</v>
      </c>
      <c r="C453" s="120" t="s">
        <v>748</v>
      </c>
      <c r="D453" s="118" t="s">
        <v>58</v>
      </c>
      <c r="E453" s="121" t="s">
        <v>59</v>
      </c>
      <c r="F453" s="153" t="str">
        <f t="shared" si="36"/>
        <v>фото</v>
      </c>
      <c r="G453" s="154"/>
      <c r="H453" s="137" t="s">
        <v>60</v>
      </c>
      <c r="I453" s="119">
        <v>110</v>
      </c>
      <c r="J453" s="115" t="s">
        <v>535</v>
      </c>
      <c r="K453" s="109">
        <v>5</v>
      </c>
      <c r="L453" s="134">
        <v>244</v>
      </c>
      <c r="M453" s="113"/>
      <c r="N453" s="136"/>
      <c r="O453" s="68">
        <f t="shared" si="37"/>
        <v>0</v>
      </c>
      <c r="P453" s="129">
        <v>4607109964026</v>
      </c>
      <c r="Q453" s="117"/>
    </row>
    <row r="454" spans="1:17" ht="72.400000000000006" customHeight="1">
      <c r="A454" s="57">
        <v>438</v>
      </c>
      <c r="B454" s="112">
        <v>3007</v>
      </c>
      <c r="C454" s="120" t="s">
        <v>2137</v>
      </c>
      <c r="D454" s="118" t="s">
        <v>2138</v>
      </c>
      <c r="E454" s="121" t="s">
        <v>2139</v>
      </c>
      <c r="F454" s="153" t="str">
        <f t="shared" si="36"/>
        <v>фото</v>
      </c>
      <c r="G454" s="154"/>
      <c r="H454" s="137" t="s">
        <v>2140</v>
      </c>
      <c r="I454" s="119">
        <v>120</v>
      </c>
      <c r="J454" s="115" t="s">
        <v>535</v>
      </c>
      <c r="K454" s="109">
        <v>5</v>
      </c>
      <c r="L454" s="134">
        <v>173.1</v>
      </c>
      <c r="M454" s="113"/>
      <c r="N454" s="136"/>
      <c r="O454" s="68">
        <f t="shared" si="37"/>
        <v>0</v>
      </c>
      <c r="P454" s="129">
        <v>4607109959763</v>
      </c>
      <c r="Q454" s="117"/>
    </row>
    <row r="455" spans="1:17" ht="69.95" customHeight="1">
      <c r="A455" s="57">
        <v>439</v>
      </c>
      <c r="B455" s="112">
        <v>3005</v>
      </c>
      <c r="C455" s="120" t="s">
        <v>2141</v>
      </c>
      <c r="D455" s="118" t="s">
        <v>2142</v>
      </c>
      <c r="E455" s="121" t="s">
        <v>2143</v>
      </c>
      <c r="F455" s="153" t="str">
        <f t="shared" si="36"/>
        <v>фото</v>
      </c>
      <c r="G455" s="154"/>
      <c r="H455" s="137" t="s">
        <v>2144</v>
      </c>
      <c r="I455" s="119">
        <v>120</v>
      </c>
      <c r="J455" s="115" t="s">
        <v>535</v>
      </c>
      <c r="K455" s="109" t="s">
        <v>2145</v>
      </c>
      <c r="L455" s="134">
        <v>212.8</v>
      </c>
      <c r="M455" s="113"/>
      <c r="N455" s="136"/>
      <c r="O455" s="68">
        <f t="shared" si="37"/>
        <v>0</v>
      </c>
      <c r="P455" s="129">
        <v>4607109959749</v>
      </c>
      <c r="Q455" s="117" t="s">
        <v>1303</v>
      </c>
    </row>
    <row r="456" spans="1:17" ht="71.650000000000006" customHeight="1">
      <c r="A456" s="57">
        <v>440</v>
      </c>
      <c r="B456" s="112">
        <v>2806</v>
      </c>
      <c r="C456" s="120" t="s">
        <v>749</v>
      </c>
      <c r="D456" s="118" t="s">
        <v>386</v>
      </c>
      <c r="E456" s="121" t="s">
        <v>385</v>
      </c>
      <c r="F456" s="153" t="str">
        <f t="shared" si="36"/>
        <v>фото</v>
      </c>
      <c r="G456" s="154"/>
      <c r="H456" s="137" t="s">
        <v>387</v>
      </c>
      <c r="I456" s="119">
        <v>110</v>
      </c>
      <c r="J456" s="115" t="s">
        <v>535</v>
      </c>
      <c r="K456" s="109">
        <v>3</v>
      </c>
      <c r="L456" s="134">
        <v>149.4</v>
      </c>
      <c r="M456" s="113"/>
      <c r="N456" s="136"/>
      <c r="O456" s="68">
        <f t="shared" si="37"/>
        <v>0</v>
      </c>
      <c r="P456" s="129">
        <v>4607109964927</v>
      </c>
      <c r="Q456" s="117"/>
    </row>
    <row r="457" spans="1:17" ht="71.650000000000006" customHeight="1">
      <c r="A457" s="57">
        <v>441</v>
      </c>
      <c r="B457" s="112">
        <v>447</v>
      </c>
      <c r="C457" s="120" t="s">
        <v>1533</v>
      </c>
      <c r="D457" s="118" t="s">
        <v>1534</v>
      </c>
      <c r="E457" s="121" t="s">
        <v>1535</v>
      </c>
      <c r="F457" s="153" t="str">
        <f t="shared" si="36"/>
        <v>фото</v>
      </c>
      <c r="G457" s="154"/>
      <c r="H457" s="137" t="s">
        <v>1536</v>
      </c>
      <c r="I457" s="119">
        <v>110</v>
      </c>
      <c r="J457" s="115" t="s">
        <v>535</v>
      </c>
      <c r="K457" s="109">
        <v>5</v>
      </c>
      <c r="L457" s="134">
        <v>244</v>
      </c>
      <c r="M457" s="113"/>
      <c r="N457" s="136"/>
      <c r="O457" s="68">
        <f t="shared" si="37"/>
        <v>0</v>
      </c>
      <c r="P457" s="129">
        <v>4607109962084</v>
      </c>
      <c r="Q457" s="117"/>
    </row>
    <row r="458" spans="1:17" ht="71.650000000000006" customHeight="1">
      <c r="A458" s="57">
        <v>442</v>
      </c>
      <c r="B458" s="112">
        <v>1493</v>
      </c>
      <c r="C458" s="120" t="s">
        <v>1225</v>
      </c>
      <c r="D458" s="118" t="s">
        <v>1226</v>
      </c>
      <c r="E458" s="121" t="s">
        <v>1227</v>
      </c>
      <c r="F458" s="153" t="str">
        <f t="shared" si="36"/>
        <v>фото</v>
      </c>
      <c r="G458" s="154"/>
      <c r="H458" s="137" t="s">
        <v>237</v>
      </c>
      <c r="I458" s="119">
        <v>120</v>
      </c>
      <c r="J458" s="115" t="s">
        <v>535</v>
      </c>
      <c r="K458" s="109">
        <v>5</v>
      </c>
      <c r="L458" s="134">
        <v>244</v>
      </c>
      <c r="M458" s="113"/>
      <c r="N458" s="136"/>
      <c r="O458" s="68">
        <f t="shared" si="37"/>
        <v>0</v>
      </c>
      <c r="P458" s="129">
        <v>4607109964910</v>
      </c>
      <c r="Q458" s="117"/>
    </row>
    <row r="459" spans="1:17" ht="71.650000000000006" customHeight="1">
      <c r="A459" s="57">
        <v>443</v>
      </c>
      <c r="B459" s="112">
        <v>1524</v>
      </c>
      <c r="C459" s="120" t="s">
        <v>750</v>
      </c>
      <c r="D459" s="118" t="s">
        <v>389</v>
      </c>
      <c r="E459" s="121" t="s">
        <v>388</v>
      </c>
      <c r="F459" s="153" t="str">
        <f t="shared" si="36"/>
        <v>фото</v>
      </c>
      <c r="G459" s="154"/>
      <c r="H459" s="137" t="s">
        <v>390</v>
      </c>
      <c r="I459" s="119">
        <v>110</v>
      </c>
      <c r="J459" s="115" t="s">
        <v>535</v>
      </c>
      <c r="K459" s="109">
        <v>10</v>
      </c>
      <c r="L459" s="134">
        <v>215.6</v>
      </c>
      <c r="M459" s="113"/>
      <c r="N459" s="136"/>
      <c r="O459" s="68">
        <f t="shared" si="37"/>
        <v>0</v>
      </c>
      <c r="P459" s="129">
        <v>4607109964019</v>
      </c>
      <c r="Q459" s="117"/>
    </row>
    <row r="460" spans="1:17">
      <c r="A460" s="146">
        <v>444</v>
      </c>
      <c r="B460" s="162"/>
      <c r="C460" s="163"/>
      <c r="D460" s="191" t="s">
        <v>395</v>
      </c>
      <c r="E460" s="191"/>
      <c r="F460" s="116"/>
      <c r="G460" s="116"/>
      <c r="H460" s="164"/>
      <c r="I460" s="125"/>
      <c r="J460" s="165"/>
      <c r="K460" s="165"/>
      <c r="L460" s="166"/>
      <c r="M460" s="166"/>
      <c r="N460" s="166"/>
      <c r="O460" s="166"/>
      <c r="P460" s="166"/>
      <c r="Q460" s="166"/>
    </row>
    <row r="461" spans="1:17" ht="66.95" customHeight="1">
      <c r="A461" s="57">
        <v>445</v>
      </c>
      <c r="B461" s="112">
        <v>4362</v>
      </c>
      <c r="C461" s="120" t="s">
        <v>1537</v>
      </c>
      <c r="D461" s="118" t="s">
        <v>1538</v>
      </c>
      <c r="E461" s="121" t="s">
        <v>1539</v>
      </c>
      <c r="F461" s="153" t="str">
        <f t="shared" ref="F461:F524" si="38">HYPERLINK("http://www.gardenbulbs.ru/images/Lilium_CL/thumbnails/"&amp;C461&amp;".jpg","фото")</f>
        <v>фото</v>
      </c>
      <c r="G461" s="154"/>
      <c r="H461" s="137" t="s">
        <v>1540</v>
      </c>
      <c r="I461" s="119">
        <v>120</v>
      </c>
      <c r="J461" s="115" t="s">
        <v>536</v>
      </c>
      <c r="K461" s="109">
        <v>5</v>
      </c>
      <c r="L461" s="134">
        <v>187.3</v>
      </c>
      <c r="M461" s="113"/>
      <c r="N461" s="136"/>
      <c r="O461" s="68">
        <f t="shared" ref="O461:O524" si="39">IF(ISERROR(L461*N461),0,L461*N461)</f>
        <v>0</v>
      </c>
      <c r="P461" s="129">
        <v>4607109987834</v>
      </c>
      <c r="Q461" s="117"/>
    </row>
    <row r="462" spans="1:17" ht="71.650000000000006" customHeight="1">
      <c r="A462" s="57">
        <v>446</v>
      </c>
      <c r="B462" s="112">
        <v>265</v>
      </c>
      <c r="C462" s="120" t="s">
        <v>752</v>
      </c>
      <c r="D462" s="118" t="s">
        <v>397</v>
      </c>
      <c r="E462" s="121" t="s">
        <v>396</v>
      </c>
      <c r="F462" s="153" t="str">
        <f t="shared" si="38"/>
        <v>фото</v>
      </c>
      <c r="G462" s="154"/>
      <c r="H462" s="137" t="s">
        <v>398</v>
      </c>
      <c r="I462" s="119">
        <v>110</v>
      </c>
      <c r="J462" s="115" t="s">
        <v>536</v>
      </c>
      <c r="K462" s="109">
        <v>7</v>
      </c>
      <c r="L462" s="134">
        <v>206.2</v>
      </c>
      <c r="M462" s="113"/>
      <c r="N462" s="136"/>
      <c r="O462" s="68">
        <f t="shared" si="39"/>
        <v>0</v>
      </c>
      <c r="P462" s="129">
        <v>4607109961261</v>
      </c>
      <c r="Q462" s="117"/>
    </row>
    <row r="463" spans="1:17" ht="70.900000000000006" customHeight="1">
      <c r="A463" s="57">
        <v>447</v>
      </c>
      <c r="B463" s="112">
        <v>1420</v>
      </c>
      <c r="C463" s="120" t="s">
        <v>1541</v>
      </c>
      <c r="D463" s="118" t="s">
        <v>1542</v>
      </c>
      <c r="E463" s="121" t="s">
        <v>1543</v>
      </c>
      <c r="F463" s="153" t="str">
        <f t="shared" si="38"/>
        <v>фото</v>
      </c>
      <c r="G463" s="154"/>
      <c r="H463" s="137" t="s">
        <v>1544</v>
      </c>
      <c r="I463" s="119">
        <v>120</v>
      </c>
      <c r="J463" s="115" t="s">
        <v>535</v>
      </c>
      <c r="K463" s="109">
        <v>5</v>
      </c>
      <c r="L463" s="134">
        <v>220.4</v>
      </c>
      <c r="M463" s="113"/>
      <c r="N463" s="136"/>
      <c r="O463" s="68">
        <f t="shared" si="39"/>
        <v>0</v>
      </c>
      <c r="P463" s="129">
        <v>4607109964224</v>
      </c>
      <c r="Q463" s="117"/>
    </row>
    <row r="464" spans="1:17" ht="67.150000000000006" customHeight="1">
      <c r="A464" s="57">
        <v>448</v>
      </c>
      <c r="B464" s="112">
        <v>5373</v>
      </c>
      <c r="C464" s="120" t="s">
        <v>1545</v>
      </c>
      <c r="D464" s="118" t="s">
        <v>1546</v>
      </c>
      <c r="E464" s="121" t="s">
        <v>1547</v>
      </c>
      <c r="F464" s="153" t="str">
        <f t="shared" si="38"/>
        <v>фото</v>
      </c>
      <c r="G464" s="154"/>
      <c r="H464" s="137" t="s">
        <v>1548</v>
      </c>
      <c r="I464" s="119">
        <v>100</v>
      </c>
      <c r="J464" s="115" t="s">
        <v>535</v>
      </c>
      <c r="K464" s="109">
        <v>3</v>
      </c>
      <c r="L464" s="134">
        <v>234.6</v>
      </c>
      <c r="M464" s="113"/>
      <c r="N464" s="136"/>
      <c r="O464" s="68">
        <f t="shared" si="39"/>
        <v>0</v>
      </c>
      <c r="P464" s="129">
        <v>4607109937501</v>
      </c>
      <c r="Q464" s="117"/>
    </row>
    <row r="465" spans="1:17" ht="65.650000000000006" customHeight="1">
      <c r="A465" s="57">
        <v>449</v>
      </c>
      <c r="B465" s="112">
        <v>220</v>
      </c>
      <c r="C465" s="120" t="s">
        <v>2146</v>
      </c>
      <c r="D465" s="118" t="s">
        <v>2147</v>
      </c>
      <c r="E465" s="121" t="s">
        <v>2148</v>
      </c>
      <c r="F465" s="153" t="str">
        <f t="shared" si="38"/>
        <v>фото</v>
      </c>
      <c r="G465" s="154"/>
      <c r="H465" s="137" t="s">
        <v>2149</v>
      </c>
      <c r="I465" s="119">
        <v>130</v>
      </c>
      <c r="J465" s="115" t="s">
        <v>618</v>
      </c>
      <c r="K465" s="109">
        <v>5</v>
      </c>
      <c r="L465" s="134">
        <v>220.4</v>
      </c>
      <c r="M465" s="113"/>
      <c r="N465" s="136"/>
      <c r="O465" s="68">
        <f t="shared" si="39"/>
        <v>0</v>
      </c>
      <c r="P465" s="129">
        <v>4607109929599</v>
      </c>
      <c r="Q465" s="117" t="s">
        <v>1303</v>
      </c>
    </row>
    <row r="466" spans="1:17" ht="72.400000000000006" customHeight="1">
      <c r="A466" s="57">
        <v>450</v>
      </c>
      <c r="B466" s="112">
        <v>3792</v>
      </c>
      <c r="C466" s="120" t="s">
        <v>1549</v>
      </c>
      <c r="D466" s="118" t="s">
        <v>1550</v>
      </c>
      <c r="E466" s="121" t="s">
        <v>1551</v>
      </c>
      <c r="F466" s="153" t="str">
        <f t="shared" si="38"/>
        <v>фото</v>
      </c>
      <c r="G466" s="154"/>
      <c r="H466" s="137" t="s">
        <v>1552</v>
      </c>
      <c r="I466" s="119">
        <v>120</v>
      </c>
      <c r="J466" s="115" t="s">
        <v>536</v>
      </c>
      <c r="K466" s="109">
        <v>7</v>
      </c>
      <c r="L466" s="134">
        <v>192.9</v>
      </c>
      <c r="M466" s="113"/>
      <c r="N466" s="136"/>
      <c r="O466" s="68">
        <f t="shared" si="39"/>
        <v>0</v>
      </c>
      <c r="P466" s="129">
        <v>4607109980101</v>
      </c>
      <c r="Q466" s="117"/>
    </row>
    <row r="467" spans="1:17" ht="72.400000000000006" customHeight="1">
      <c r="A467" s="57">
        <v>451</v>
      </c>
      <c r="B467" s="112">
        <v>2808</v>
      </c>
      <c r="C467" s="120" t="s">
        <v>1553</v>
      </c>
      <c r="D467" s="118" t="s">
        <v>1554</v>
      </c>
      <c r="E467" s="121" t="s">
        <v>1555</v>
      </c>
      <c r="F467" s="153" t="str">
        <f t="shared" si="38"/>
        <v>фото</v>
      </c>
      <c r="G467" s="154"/>
      <c r="H467" s="137" t="s">
        <v>1556</v>
      </c>
      <c r="I467" s="119">
        <v>120</v>
      </c>
      <c r="J467" s="115" t="s">
        <v>535</v>
      </c>
      <c r="K467" s="109">
        <v>7</v>
      </c>
      <c r="L467" s="134">
        <v>206.2</v>
      </c>
      <c r="M467" s="113"/>
      <c r="N467" s="136"/>
      <c r="O467" s="68">
        <f t="shared" si="39"/>
        <v>0</v>
      </c>
      <c r="P467" s="129">
        <v>4607109960912</v>
      </c>
      <c r="Q467" s="117"/>
    </row>
    <row r="468" spans="1:17" ht="66.95" customHeight="1">
      <c r="A468" s="57">
        <v>452</v>
      </c>
      <c r="B468" s="112">
        <v>7146</v>
      </c>
      <c r="C468" s="120" t="s">
        <v>1557</v>
      </c>
      <c r="D468" s="118" t="s">
        <v>1558</v>
      </c>
      <c r="E468" s="121" t="s">
        <v>1559</v>
      </c>
      <c r="F468" s="153" t="str">
        <f t="shared" si="38"/>
        <v>фото</v>
      </c>
      <c r="G468" s="154"/>
      <c r="H468" s="137" t="s">
        <v>1560</v>
      </c>
      <c r="I468" s="119">
        <v>120</v>
      </c>
      <c r="J468" s="115" t="s">
        <v>535</v>
      </c>
      <c r="K468" s="109">
        <v>5</v>
      </c>
      <c r="L468" s="134">
        <v>220.4</v>
      </c>
      <c r="M468" s="113"/>
      <c r="N468" s="136"/>
      <c r="O468" s="68">
        <f t="shared" si="39"/>
        <v>0</v>
      </c>
      <c r="P468" s="129">
        <v>4607109947906</v>
      </c>
      <c r="Q468" s="117"/>
    </row>
    <row r="469" spans="1:17" ht="71.650000000000006" customHeight="1">
      <c r="A469" s="57">
        <v>453</v>
      </c>
      <c r="B469" s="112">
        <v>1428</v>
      </c>
      <c r="C469" s="120" t="s">
        <v>753</v>
      </c>
      <c r="D469" s="118" t="s">
        <v>400</v>
      </c>
      <c r="E469" s="121" t="s">
        <v>399</v>
      </c>
      <c r="F469" s="153" t="str">
        <f t="shared" si="38"/>
        <v>фото</v>
      </c>
      <c r="G469" s="154"/>
      <c r="H469" s="137" t="s">
        <v>401</v>
      </c>
      <c r="I469" s="119">
        <v>100</v>
      </c>
      <c r="J469" s="115" t="s">
        <v>535</v>
      </c>
      <c r="K469" s="109">
        <v>5</v>
      </c>
      <c r="L469" s="134">
        <v>220.4</v>
      </c>
      <c r="M469" s="113"/>
      <c r="N469" s="136"/>
      <c r="O469" s="68">
        <f t="shared" si="39"/>
        <v>0</v>
      </c>
      <c r="P469" s="129">
        <v>4607109964248</v>
      </c>
      <c r="Q469" s="117"/>
    </row>
    <row r="470" spans="1:17" ht="72.400000000000006" customHeight="1">
      <c r="A470" s="57">
        <v>454</v>
      </c>
      <c r="B470" s="112">
        <v>3630</v>
      </c>
      <c r="C470" s="120" t="s">
        <v>938</v>
      </c>
      <c r="D470" s="118" t="s">
        <v>857</v>
      </c>
      <c r="E470" s="121" t="s">
        <v>858</v>
      </c>
      <c r="F470" s="153" t="str">
        <f t="shared" si="38"/>
        <v>фото</v>
      </c>
      <c r="G470" s="154"/>
      <c r="H470" s="137" t="s">
        <v>900</v>
      </c>
      <c r="I470" s="119">
        <v>120</v>
      </c>
      <c r="J470" s="115" t="s">
        <v>536</v>
      </c>
      <c r="K470" s="109">
        <v>5</v>
      </c>
      <c r="L470" s="134">
        <v>215.6</v>
      </c>
      <c r="M470" s="113"/>
      <c r="N470" s="136"/>
      <c r="O470" s="68">
        <f t="shared" si="39"/>
        <v>0</v>
      </c>
      <c r="P470" s="129">
        <v>4607109971482</v>
      </c>
      <c r="Q470" s="117"/>
    </row>
    <row r="471" spans="1:17" ht="71.650000000000006" customHeight="1">
      <c r="A471" s="57">
        <v>455</v>
      </c>
      <c r="B471" s="112">
        <v>2807</v>
      </c>
      <c r="C471" s="120" t="s">
        <v>2150</v>
      </c>
      <c r="D471" s="118" t="s">
        <v>2151</v>
      </c>
      <c r="E471" s="121" t="s">
        <v>2152</v>
      </c>
      <c r="F471" s="153" t="str">
        <f t="shared" si="38"/>
        <v>фото</v>
      </c>
      <c r="G471" s="154"/>
      <c r="H471" s="137" t="s">
        <v>2153</v>
      </c>
      <c r="I471" s="119">
        <v>120</v>
      </c>
      <c r="J471" s="115" t="s">
        <v>535</v>
      </c>
      <c r="K471" s="109">
        <v>7</v>
      </c>
      <c r="L471" s="134">
        <v>230</v>
      </c>
      <c r="M471" s="113"/>
      <c r="N471" s="136"/>
      <c r="O471" s="68">
        <f t="shared" si="39"/>
        <v>0</v>
      </c>
      <c r="P471" s="129">
        <v>4607109961391</v>
      </c>
      <c r="Q471" s="117"/>
    </row>
    <row r="472" spans="1:17" ht="71.650000000000006" customHeight="1">
      <c r="A472" s="57">
        <v>456</v>
      </c>
      <c r="B472" s="112">
        <v>411</v>
      </c>
      <c r="C472" s="120" t="s">
        <v>754</v>
      </c>
      <c r="D472" s="118" t="s">
        <v>404</v>
      </c>
      <c r="E472" s="121" t="s">
        <v>403</v>
      </c>
      <c r="F472" s="153" t="str">
        <f t="shared" si="38"/>
        <v>фото</v>
      </c>
      <c r="G472" s="154"/>
      <c r="H472" s="137" t="s">
        <v>405</v>
      </c>
      <c r="I472" s="119">
        <v>120</v>
      </c>
      <c r="J472" s="115" t="s">
        <v>535</v>
      </c>
      <c r="K472" s="109">
        <v>7</v>
      </c>
      <c r="L472" s="134">
        <v>199.6</v>
      </c>
      <c r="M472" s="113"/>
      <c r="N472" s="136"/>
      <c r="O472" s="68">
        <f t="shared" si="39"/>
        <v>0</v>
      </c>
      <c r="P472" s="129">
        <v>4607109962107</v>
      </c>
      <c r="Q472" s="117"/>
    </row>
    <row r="473" spans="1:17" ht="65.650000000000006" customHeight="1">
      <c r="A473" s="57">
        <v>457</v>
      </c>
      <c r="B473" s="112">
        <v>1419</v>
      </c>
      <c r="C473" s="120" t="s">
        <v>2154</v>
      </c>
      <c r="D473" s="118" t="s">
        <v>2155</v>
      </c>
      <c r="E473" s="121" t="s">
        <v>2156</v>
      </c>
      <c r="F473" s="153" t="str">
        <f t="shared" si="38"/>
        <v>фото</v>
      </c>
      <c r="G473" s="154"/>
      <c r="H473" s="137" t="s">
        <v>2157</v>
      </c>
      <c r="I473" s="119">
        <v>125</v>
      </c>
      <c r="J473" s="115" t="s">
        <v>535</v>
      </c>
      <c r="K473" s="109">
        <v>7</v>
      </c>
      <c r="L473" s="134">
        <v>206.2</v>
      </c>
      <c r="M473" s="113"/>
      <c r="N473" s="136"/>
      <c r="O473" s="68">
        <f t="shared" si="39"/>
        <v>0</v>
      </c>
      <c r="P473" s="129">
        <v>4607109929582</v>
      </c>
      <c r="Q473" s="117" t="s">
        <v>1303</v>
      </c>
    </row>
    <row r="474" spans="1:17" ht="65.650000000000006" customHeight="1">
      <c r="A474" s="57">
        <v>458</v>
      </c>
      <c r="B474" s="112">
        <v>9429</v>
      </c>
      <c r="C474" s="120" t="s">
        <v>2158</v>
      </c>
      <c r="D474" s="118" t="s">
        <v>2159</v>
      </c>
      <c r="E474" s="121" t="s">
        <v>2160</v>
      </c>
      <c r="F474" s="153" t="str">
        <f t="shared" si="38"/>
        <v>фото</v>
      </c>
      <c r="G474" s="154"/>
      <c r="H474" s="137" t="s">
        <v>2161</v>
      </c>
      <c r="I474" s="119">
        <v>115</v>
      </c>
      <c r="J474" s="115" t="s">
        <v>536</v>
      </c>
      <c r="K474" s="109">
        <v>5</v>
      </c>
      <c r="L474" s="134">
        <v>182.5</v>
      </c>
      <c r="M474" s="113"/>
      <c r="N474" s="136"/>
      <c r="O474" s="68">
        <f t="shared" si="39"/>
        <v>0</v>
      </c>
      <c r="P474" s="129">
        <v>4607109953501</v>
      </c>
      <c r="Q474" s="117" t="s">
        <v>1677</v>
      </c>
    </row>
    <row r="475" spans="1:17" ht="67.150000000000006" customHeight="1">
      <c r="A475" s="57">
        <v>459</v>
      </c>
      <c r="B475" s="112">
        <v>3796</v>
      </c>
      <c r="C475" s="120" t="s">
        <v>1229</v>
      </c>
      <c r="D475" s="118" t="s">
        <v>1230</v>
      </c>
      <c r="E475" s="121" t="s">
        <v>1231</v>
      </c>
      <c r="F475" s="153" t="str">
        <f t="shared" si="38"/>
        <v>фото</v>
      </c>
      <c r="G475" s="154"/>
      <c r="H475" s="137" t="s">
        <v>1232</v>
      </c>
      <c r="I475" s="119">
        <v>120</v>
      </c>
      <c r="J475" s="115" t="s">
        <v>618</v>
      </c>
      <c r="K475" s="109">
        <v>7</v>
      </c>
      <c r="L475" s="134">
        <v>199.6</v>
      </c>
      <c r="M475" s="113"/>
      <c r="N475" s="136"/>
      <c r="O475" s="68">
        <f t="shared" si="39"/>
        <v>0</v>
      </c>
      <c r="P475" s="129">
        <v>4607109980149</v>
      </c>
      <c r="Q475" s="117"/>
    </row>
    <row r="476" spans="1:17" ht="65.650000000000006" customHeight="1">
      <c r="A476" s="57">
        <v>460</v>
      </c>
      <c r="B476" s="112">
        <v>7148</v>
      </c>
      <c r="C476" s="120" t="s">
        <v>2162</v>
      </c>
      <c r="D476" s="118" t="s">
        <v>2163</v>
      </c>
      <c r="E476" s="121" t="s">
        <v>2164</v>
      </c>
      <c r="F476" s="153" t="str">
        <f t="shared" si="38"/>
        <v>фото</v>
      </c>
      <c r="G476" s="154"/>
      <c r="H476" s="137" t="s">
        <v>2165</v>
      </c>
      <c r="I476" s="119">
        <v>120</v>
      </c>
      <c r="J476" s="115" t="s">
        <v>535</v>
      </c>
      <c r="K476" s="109">
        <v>7</v>
      </c>
      <c r="L476" s="134">
        <v>161.1</v>
      </c>
      <c r="M476" s="113"/>
      <c r="N476" s="136"/>
      <c r="O476" s="68">
        <f t="shared" si="39"/>
        <v>0</v>
      </c>
      <c r="P476" s="129">
        <v>4607109947920</v>
      </c>
      <c r="Q476" s="117"/>
    </row>
    <row r="477" spans="1:17" ht="66.95" customHeight="1">
      <c r="A477" s="57">
        <v>461</v>
      </c>
      <c r="B477" s="112">
        <v>5374</v>
      </c>
      <c r="C477" s="120" t="s">
        <v>1561</v>
      </c>
      <c r="D477" s="118" t="s">
        <v>1562</v>
      </c>
      <c r="E477" s="121" t="s">
        <v>1563</v>
      </c>
      <c r="F477" s="153" t="str">
        <f t="shared" si="38"/>
        <v>фото</v>
      </c>
      <c r="G477" s="154"/>
      <c r="H477" s="137" t="s">
        <v>1564</v>
      </c>
      <c r="I477" s="119">
        <v>110</v>
      </c>
      <c r="J477" s="115" t="s">
        <v>536</v>
      </c>
      <c r="K477" s="109">
        <v>5</v>
      </c>
      <c r="L477" s="134">
        <v>196.7</v>
      </c>
      <c r="M477" s="113"/>
      <c r="N477" s="136"/>
      <c r="O477" s="68">
        <f t="shared" si="39"/>
        <v>0</v>
      </c>
      <c r="P477" s="129">
        <v>4607109937495</v>
      </c>
      <c r="Q477" s="117"/>
    </row>
    <row r="478" spans="1:17" ht="72.400000000000006" customHeight="1">
      <c r="A478" s="57">
        <v>462</v>
      </c>
      <c r="B478" s="112">
        <v>3641</v>
      </c>
      <c r="C478" s="120" t="s">
        <v>755</v>
      </c>
      <c r="D478" s="118" t="s">
        <v>413</v>
      </c>
      <c r="E478" s="121" t="s">
        <v>2166</v>
      </c>
      <c r="F478" s="153" t="str">
        <f t="shared" si="38"/>
        <v>фото</v>
      </c>
      <c r="G478" s="154"/>
      <c r="H478" s="137" t="s">
        <v>414</v>
      </c>
      <c r="I478" s="119">
        <v>105</v>
      </c>
      <c r="J478" s="115" t="s">
        <v>535</v>
      </c>
      <c r="K478" s="109">
        <v>7</v>
      </c>
      <c r="L478" s="134">
        <v>166.4</v>
      </c>
      <c r="M478" s="113"/>
      <c r="N478" s="136"/>
      <c r="O478" s="68">
        <f t="shared" si="39"/>
        <v>0</v>
      </c>
      <c r="P478" s="129">
        <v>4607109971512</v>
      </c>
      <c r="Q478" s="117"/>
    </row>
    <row r="479" spans="1:17" ht="67.150000000000006" customHeight="1">
      <c r="A479" s="57">
        <v>463</v>
      </c>
      <c r="B479" s="112">
        <v>3795</v>
      </c>
      <c r="C479" s="120" t="s">
        <v>939</v>
      </c>
      <c r="D479" s="118" t="s">
        <v>859</v>
      </c>
      <c r="E479" s="121" t="s">
        <v>860</v>
      </c>
      <c r="F479" s="153" t="str">
        <f t="shared" si="38"/>
        <v>фото</v>
      </c>
      <c r="G479" s="154"/>
      <c r="H479" s="137" t="s">
        <v>901</v>
      </c>
      <c r="I479" s="119">
        <v>105</v>
      </c>
      <c r="J479" s="115" t="s">
        <v>536</v>
      </c>
      <c r="K479" s="109">
        <v>5</v>
      </c>
      <c r="L479" s="134">
        <v>177.8</v>
      </c>
      <c r="M479" s="113"/>
      <c r="N479" s="136"/>
      <c r="O479" s="68">
        <f t="shared" si="39"/>
        <v>0</v>
      </c>
      <c r="P479" s="129">
        <v>4607109980132</v>
      </c>
      <c r="Q479" s="117"/>
    </row>
    <row r="480" spans="1:17" ht="72.400000000000006" customHeight="1">
      <c r="A480" s="57">
        <v>464</v>
      </c>
      <c r="B480" s="112">
        <v>3053</v>
      </c>
      <c r="C480" s="120" t="s">
        <v>756</v>
      </c>
      <c r="D480" s="118" t="s">
        <v>408</v>
      </c>
      <c r="E480" s="121" t="s">
        <v>407</v>
      </c>
      <c r="F480" s="153" t="str">
        <f t="shared" si="38"/>
        <v>фото</v>
      </c>
      <c r="G480" s="154"/>
      <c r="H480" s="137" t="s">
        <v>409</v>
      </c>
      <c r="I480" s="119">
        <v>150</v>
      </c>
      <c r="J480" s="115" t="s">
        <v>535</v>
      </c>
      <c r="K480" s="109">
        <v>5</v>
      </c>
      <c r="L480" s="134">
        <v>220.4</v>
      </c>
      <c r="M480" s="113"/>
      <c r="N480" s="136"/>
      <c r="O480" s="68">
        <f t="shared" si="39"/>
        <v>0</v>
      </c>
      <c r="P480" s="129">
        <v>4607109959800</v>
      </c>
      <c r="Q480" s="117"/>
    </row>
    <row r="481" spans="1:17" ht="65.650000000000006" customHeight="1">
      <c r="A481" s="57">
        <v>465</v>
      </c>
      <c r="B481" s="112">
        <v>5376</v>
      </c>
      <c r="C481" s="120" t="s">
        <v>1233</v>
      </c>
      <c r="D481" s="118" t="s">
        <v>1234</v>
      </c>
      <c r="E481" s="121" t="s">
        <v>1235</v>
      </c>
      <c r="F481" s="153" t="str">
        <f t="shared" si="38"/>
        <v>фото</v>
      </c>
      <c r="G481" s="154"/>
      <c r="H481" s="137" t="s">
        <v>1236</v>
      </c>
      <c r="I481" s="119">
        <v>130</v>
      </c>
      <c r="J481" s="115" t="s">
        <v>536</v>
      </c>
      <c r="K481" s="109">
        <v>5</v>
      </c>
      <c r="L481" s="134">
        <v>154.1</v>
      </c>
      <c r="M481" s="113"/>
      <c r="N481" s="136"/>
      <c r="O481" s="68">
        <f t="shared" si="39"/>
        <v>0</v>
      </c>
      <c r="P481" s="129">
        <v>4607109937471</v>
      </c>
      <c r="Q481" s="117"/>
    </row>
    <row r="482" spans="1:17" ht="72.400000000000006" customHeight="1">
      <c r="A482" s="57">
        <v>466</v>
      </c>
      <c r="B482" s="112">
        <v>3054</v>
      </c>
      <c r="C482" s="120" t="s">
        <v>757</v>
      </c>
      <c r="D482" s="118" t="s">
        <v>609</v>
      </c>
      <c r="E482" s="121" t="s">
        <v>610</v>
      </c>
      <c r="F482" s="153" t="str">
        <f t="shared" si="38"/>
        <v>фото</v>
      </c>
      <c r="G482" s="154"/>
      <c r="H482" s="137" t="s">
        <v>99</v>
      </c>
      <c r="I482" s="119">
        <v>150</v>
      </c>
      <c r="J482" s="115" t="s">
        <v>618</v>
      </c>
      <c r="K482" s="109">
        <v>7</v>
      </c>
      <c r="L482" s="134">
        <v>219.4</v>
      </c>
      <c r="M482" s="113"/>
      <c r="N482" s="136"/>
      <c r="O482" s="68">
        <f t="shared" si="39"/>
        <v>0</v>
      </c>
      <c r="P482" s="129">
        <v>4607109959817</v>
      </c>
      <c r="Q482" s="117"/>
    </row>
    <row r="483" spans="1:17" ht="66.95" customHeight="1">
      <c r="A483" s="57">
        <v>467</v>
      </c>
      <c r="B483" s="112">
        <v>7152</v>
      </c>
      <c r="C483" s="120" t="s">
        <v>2167</v>
      </c>
      <c r="D483" s="118" t="s">
        <v>2168</v>
      </c>
      <c r="E483" s="121" t="s">
        <v>2169</v>
      </c>
      <c r="F483" s="153" t="str">
        <f t="shared" si="38"/>
        <v>фото</v>
      </c>
      <c r="G483" s="154"/>
      <c r="H483" s="137" t="s">
        <v>2170</v>
      </c>
      <c r="I483" s="119">
        <v>120</v>
      </c>
      <c r="J483" s="115" t="s">
        <v>537</v>
      </c>
      <c r="K483" s="109">
        <v>5</v>
      </c>
      <c r="L483" s="134">
        <v>196.7</v>
      </c>
      <c r="M483" s="113"/>
      <c r="N483" s="136"/>
      <c r="O483" s="68">
        <f t="shared" si="39"/>
        <v>0</v>
      </c>
      <c r="P483" s="129">
        <v>4607109947968</v>
      </c>
      <c r="Q483" s="117"/>
    </row>
    <row r="484" spans="1:17" ht="72.599999999999994" customHeight="1">
      <c r="A484" s="57">
        <v>468</v>
      </c>
      <c r="B484" s="112">
        <v>7138</v>
      </c>
      <c r="C484" s="120" t="s">
        <v>2171</v>
      </c>
      <c r="D484" s="118" t="s">
        <v>2172</v>
      </c>
      <c r="E484" s="121" t="s">
        <v>2173</v>
      </c>
      <c r="F484" s="153" t="str">
        <f t="shared" si="38"/>
        <v>фото</v>
      </c>
      <c r="G484" s="154"/>
      <c r="H484" s="137" t="s">
        <v>2174</v>
      </c>
      <c r="I484" s="119">
        <v>140</v>
      </c>
      <c r="J484" s="115" t="s">
        <v>535</v>
      </c>
      <c r="K484" s="109">
        <v>5</v>
      </c>
      <c r="L484" s="134">
        <v>187.3</v>
      </c>
      <c r="M484" s="113"/>
      <c r="N484" s="136"/>
      <c r="O484" s="68">
        <f t="shared" si="39"/>
        <v>0</v>
      </c>
      <c r="P484" s="129">
        <v>4607109929575</v>
      </c>
      <c r="Q484" s="117" t="s">
        <v>1303</v>
      </c>
    </row>
    <row r="485" spans="1:17" ht="72.400000000000006" customHeight="1">
      <c r="A485" s="57">
        <v>469</v>
      </c>
      <c r="B485" s="112">
        <v>3065</v>
      </c>
      <c r="C485" s="120" t="s">
        <v>758</v>
      </c>
      <c r="D485" s="118" t="s">
        <v>470</v>
      </c>
      <c r="E485" s="121" t="s">
        <v>469</v>
      </c>
      <c r="F485" s="153" t="str">
        <f t="shared" si="38"/>
        <v>фото</v>
      </c>
      <c r="G485" s="154"/>
      <c r="H485" s="137" t="s">
        <v>471</v>
      </c>
      <c r="I485" s="119">
        <v>140</v>
      </c>
      <c r="J485" s="115" t="s">
        <v>535</v>
      </c>
      <c r="K485" s="109">
        <v>7</v>
      </c>
      <c r="L485" s="134">
        <v>305.5</v>
      </c>
      <c r="M485" s="113"/>
      <c r="N485" s="136"/>
      <c r="O485" s="68">
        <f t="shared" si="39"/>
        <v>0</v>
      </c>
      <c r="P485" s="129">
        <v>4607109959930</v>
      </c>
      <c r="Q485" s="117"/>
    </row>
    <row r="486" spans="1:17" ht="66.95" customHeight="1">
      <c r="A486" s="57">
        <v>470</v>
      </c>
      <c r="B486" s="112">
        <v>2819</v>
      </c>
      <c r="C486" s="120" t="s">
        <v>2175</v>
      </c>
      <c r="D486" s="118" t="s">
        <v>2176</v>
      </c>
      <c r="E486" s="121" t="s">
        <v>2177</v>
      </c>
      <c r="F486" s="153" t="str">
        <f t="shared" si="38"/>
        <v>фото</v>
      </c>
      <c r="G486" s="154"/>
      <c r="H486" s="137" t="s">
        <v>2178</v>
      </c>
      <c r="I486" s="119">
        <v>120</v>
      </c>
      <c r="J486" s="115" t="s">
        <v>536</v>
      </c>
      <c r="K486" s="109">
        <v>5</v>
      </c>
      <c r="L486" s="134">
        <v>177.8</v>
      </c>
      <c r="M486" s="113"/>
      <c r="N486" s="136"/>
      <c r="O486" s="68">
        <f t="shared" si="39"/>
        <v>0</v>
      </c>
      <c r="P486" s="129">
        <v>4607109967799</v>
      </c>
      <c r="Q486" s="117"/>
    </row>
    <row r="487" spans="1:17" ht="66.95" customHeight="1">
      <c r="A487" s="57">
        <v>471</v>
      </c>
      <c r="B487" s="112">
        <v>7156</v>
      </c>
      <c r="C487" s="120" t="s">
        <v>1237</v>
      </c>
      <c r="D487" s="118" t="s">
        <v>861</v>
      </c>
      <c r="E487" s="121" t="s">
        <v>862</v>
      </c>
      <c r="F487" s="153" t="str">
        <f t="shared" si="38"/>
        <v>фото</v>
      </c>
      <c r="G487" s="154"/>
      <c r="H487" s="137" t="s">
        <v>902</v>
      </c>
      <c r="I487" s="119">
        <v>130</v>
      </c>
      <c r="J487" s="115" t="s">
        <v>535</v>
      </c>
      <c r="K487" s="109">
        <v>7</v>
      </c>
      <c r="L487" s="134">
        <v>285.60000000000002</v>
      </c>
      <c r="M487" s="113"/>
      <c r="N487" s="136"/>
      <c r="O487" s="68">
        <f t="shared" si="39"/>
        <v>0</v>
      </c>
      <c r="P487" s="129">
        <v>4607109948002</v>
      </c>
      <c r="Q487" s="117"/>
    </row>
    <row r="488" spans="1:17" ht="66.95" customHeight="1">
      <c r="A488" s="57">
        <v>472</v>
      </c>
      <c r="B488" s="112">
        <v>2809</v>
      </c>
      <c r="C488" s="120" t="s">
        <v>2179</v>
      </c>
      <c r="D488" s="118" t="s">
        <v>2180</v>
      </c>
      <c r="E488" s="121" t="s">
        <v>2181</v>
      </c>
      <c r="F488" s="153" t="str">
        <f t="shared" si="38"/>
        <v>фото</v>
      </c>
      <c r="G488" s="154"/>
      <c r="H488" s="137" t="s">
        <v>2182</v>
      </c>
      <c r="I488" s="119">
        <v>100</v>
      </c>
      <c r="J488" s="115" t="s">
        <v>536</v>
      </c>
      <c r="K488" s="109">
        <v>3</v>
      </c>
      <c r="L488" s="134">
        <v>291.3</v>
      </c>
      <c r="M488" s="113"/>
      <c r="N488" s="136"/>
      <c r="O488" s="68">
        <f t="shared" si="39"/>
        <v>0</v>
      </c>
      <c r="P488" s="129">
        <v>4607109967751</v>
      </c>
      <c r="Q488" s="117"/>
    </row>
    <row r="489" spans="1:17" ht="72.400000000000006" customHeight="1">
      <c r="A489" s="57">
        <v>473</v>
      </c>
      <c r="B489" s="112">
        <v>3064</v>
      </c>
      <c r="C489" s="120" t="s">
        <v>759</v>
      </c>
      <c r="D489" s="118" t="s">
        <v>462</v>
      </c>
      <c r="E489" s="121" t="s">
        <v>461</v>
      </c>
      <c r="F489" s="153" t="str">
        <f t="shared" si="38"/>
        <v>фото</v>
      </c>
      <c r="G489" s="154"/>
      <c r="H489" s="137" t="s">
        <v>418</v>
      </c>
      <c r="I489" s="119">
        <v>140</v>
      </c>
      <c r="J489" s="115" t="s">
        <v>535</v>
      </c>
      <c r="K489" s="109">
        <v>7</v>
      </c>
      <c r="L489" s="134">
        <v>179.7</v>
      </c>
      <c r="M489" s="113"/>
      <c r="N489" s="136"/>
      <c r="O489" s="68">
        <f t="shared" si="39"/>
        <v>0</v>
      </c>
      <c r="P489" s="129">
        <v>4607109959923</v>
      </c>
      <c r="Q489" s="117"/>
    </row>
    <row r="490" spans="1:17" ht="62.85" customHeight="1">
      <c r="A490" s="57">
        <v>474</v>
      </c>
      <c r="B490" s="112">
        <v>4363</v>
      </c>
      <c r="C490" s="120" t="s">
        <v>760</v>
      </c>
      <c r="D490" s="118" t="s">
        <v>61</v>
      </c>
      <c r="E490" s="121" t="s">
        <v>62</v>
      </c>
      <c r="F490" s="153" t="str">
        <f t="shared" si="38"/>
        <v>фото</v>
      </c>
      <c r="G490" s="154"/>
      <c r="H490" s="137" t="s">
        <v>165</v>
      </c>
      <c r="I490" s="119">
        <v>120</v>
      </c>
      <c r="J490" s="115" t="s">
        <v>535</v>
      </c>
      <c r="K490" s="109">
        <v>7</v>
      </c>
      <c r="L490" s="134">
        <v>214.1</v>
      </c>
      <c r="M490" s="113"/>
      <c r="N490" s="136"/>
      <c r="O490" s="68">
        <f t="shared" si="39"/>
        <v>0</v>
      </c>
      <c r="P490" s="129">
        <v>4607109987841</v>
      </c>
      <c r="Q490" s="117"/>
    </row>
    <row r="491" spans="1:17" ht="61.9" customHeight="1">
      <c r="A491" s="57">
        <v>475</v>
      </c>
      <c r="B491" s="112">
        <v>3012</v>
      </c>
      <c r="C491" s="120" t="s">
        <v>2183</v>
      </c>
      <c r="D491" s="118" t="s">
        <v>2184</v>
      </c>
      <c r="E491" s="121" t="s">
        <v>2185</v>
      </c>
      <c r="F491" s="153" t="str">
        <f t="shared" si="38"/>
        <v>фото</v>
      </c>
      <c r="G491" s="154"/>
      <c r="H491" s="137" t="s">
        <v>2186</v>
      </c>
      <c r="I491" s="119">
        <v>130</v>
      </c>
      <c r="J491" s="115" t="s">
        <v>536</v>
      </c>
      <c r="K491" s="109">
        <v>7</v>
      </c>
      <c r="L491" s="134">
        <v>230</v>
      </c>
      <c r="M491" s="113"/>
      <c r="N491" s="136"/>
      <c r="O491" s="68">
        <f t="shared" si="39"/>
        <v>0</v>
      </c>
      <c r="P491" s="129">
        <v>4607109929568</v>
      </c>
      <c r="Q491" s="117" t="s">
        <v>1303</v>
      </c>
    </row>
    <row r="492" spans="1:17" ht="66.95" customHeight="1">
      <c r="A492" s="57">
        <v>476</v>
      </c>
      <c r="B492" s="112">
        <v>7157</v>
      </c>
      <c r="C492" s="120" t="s">
        <v>940</v>
      </c>
      <c r="D492" s="118" t="s">
        <v>611</v>
      </c>
      <c r="E492" s="121" t="s">
        <v>612</v>
      </c>
      <c r="F492" s="153" t="str">
        <f t="shared" si="38"/>
        <v>фото</v>
      </c>
      <c r="G492" s="154"/>
      <c r="H492" s="137" t="s">
        <v>213</v>
      </c>
      <c r="I492" s="119">
        <v>120</v>
      </c>
      <c r="J492" s="115" t="s">
        <v>536</v>
      </c>
      <c r="K492" s="109">
        <v>7</v>
      </c>
      <c r="L492" s="134">
        <v>219.4</v>
      </c>
      <c r="M492" s="113"/>
      <c r="N492" s="136"/>
      <c r="O492" s="68">
        <f t="shared" si="39"/>
        <v>0</v>
      </c>
      <c r="P492" s="129">
        <v>4607109948019</v>
      </c>
      <c r="Q492" s="117"/>
    </row>
    <row r="493" spans="1:17" ht="65.650000000000006" customHeight="1">
      <c r="A493" s="57">
        <v>477</v>
      </c>
      <c r="B493" s="112">
        <v>7032</v>
      </c>
      <c r="C493" s="120" t="s">
        <v>2187</v>
      </c>
      <c r="D493" s="118" t="s">
        <v>2188</v>
      </c>
      <c r="E493" s="121" t="s">
        <v>2189</v>
      </c>
      <c r="F493" s="153" t="str">
        <f t="shared" si="38"/>
        <v>фото</v>
      </c>
      <c r="G493" s="154"/>
      <c r="H493" s="137" t="s">
        <v>2190</v>
      </c>
      <c r="I493" s="119">
        <v>110</v>
      </c>
      <c r="J493" s="115" t="s">
        <v>536</v>
      </c>
      <c r="K493" s="109">
        <v>5</v>
      </c>
      <c r="L493" s="134">
        <v>187.3</v>
      </c>
      <c r="M493" s="113"/>
      <c r="N493" s="136"/>
      <c r="O493" s="68">
        <f t="shared" si="39"/>
        <v>0</v>
      </c>
      <c r="P493" s="129">
        <v>4607109931301</v>
      </c>
      <c r="Q493" s="117"/>
    </row>
    <row r="494" spans="1:17" ht="66.95" customHeight="1">
      <c r="A494" s="57">
        <v>478</v>
      </c>
      <c r="B494" s="112">
        <v>7158</v>
      </c>
      <c r="C494" s="120" t="s">
        <v>2191</v>
      </c>
      <c r="D494" s="118" t="s">
        <v>2192</v>
      </c>
      <c r="E494" s="121" t="s">
        <v>2193</v>
      </c>
      <c r="F494" s="153" t="str">
        <f t="shared" si="38"/>
        <v>фото</v>
      </c>
      <c r="G494" s="154"/>
      <c r="H494" s="137" t="s">
        <v>169</v>
      </c>
      <c r="I494" s="119">
        <v>120</v>
      </c>
      <c r="J494" s="115" t="s">
        <v>535</v>
      </c>
      <c r="K494" s="109">
        <v>5</v>
      </c>
      <c r="L494" s="134">
        <v>228.9</v>
      </c>
      <c r="M494" s="113"/>
      <c r="N494" s="136"/>
      <c r="O494" s="68">
        <f t="shared" si="39"/>
        <v>0</v>
      </c>
      <c r="P494" s="129">
        <v>4607109948026</v>
      </c>
      <c r="Q494" s="117"/>
    </row>
    <row r="495" spans="1:17" ht="71.650000000000006" customHeight="1">
      <c r="A495" s="57">
        <v>479</v>
      </c>
      <c r="B495" s="112">
        <v>1529</v>
      </c>
      <c r="C495" s="120" t="s">
        <v>761</v>
      </c>
      <c r="D495" s="118" t="s">
        <v>464</v>
      </c>
      <c r="E495" s="121" t="s">
        <v>463</v>
      </c>
      <c r="F495" s="153" t="str">
        <f t="shared" si="38"/>
        <v>фото</v>
      </c>
      <c r="G495" s="154"/>
      <c r="H495" s="137" t="s">
        <v>465</v>
      </c>
      <c r="I495" s="119">
        <v>120</v>
      </c>
      <c r="J495" s="115" t="s">
        <v>535</v>
      </c>
      <c r="K495" s="109">
        <v>5</v>
      </c>
      <c r="L495" s="134">
        <v>220.4</v>
      </c>
      <c r="M495" s="113"/>
      <c r="N495" s="136"/>
      <c r="O495" s="68">
        <f t="shared" si="39"/>
        <v>0</v>
      </c>
      <c r="P495" s="129">
        <v>4607109964279</v>
      </c>
      <c r="Q495" s="117"/>
    </row>
    <row r="496" spans="1:17" ht="69.95" customHeight="1">
      <c r="A496" s="57">
        <v>480</v>
      </c>
      <c r="B496" s="112">
        <v>7190</v>
      </c>
      <c r="C496" s="120" t="s">
        <v>2194</v>
      </c>
      <c r="D496" s="118" t="s">
        <v>2195</v>
      </c>
      <c r="E496" s="121" t="s">
        <v>2196</v>
      </c>
      <c r="F496" s="153" t="str">
        <f t="shared" si="38"/>
        <v>фото</v>
      </c>
      <c r="G496" s="154"/>
      <c r="H496" s="137" t="s">
        <v>2197</v>
      </c>
      <c r="I496" s="119">
        <v>100</v>
      </c>
      <c r="J496" s="115" t="s">
        <v>618</v>
      </c>
      <c r="K496" s="109">
        <v>5</v>
      </c>
      <c r="L496" s="134">
        <v>225.1</v>
      </c>
      <c r="M496" s="113"/>
      <c r="N496" s="136"/>
      <c r="O496" s="68">
        <f t="shared" si="39"/>
        <v>0</v>
      </c>
      <c r="P496" s="129">
        <v>4607109980002</v>
      </c>
      <c r="Q496" s="117"/>
    </row>
    <row r="497" spans="1:17" ht="66.95" customHeight="1">
      <c r="A497" s="57">
        <v>481</v>
      </c>
      <c r="B497" s="112">
        <v>1506</v>
      </c>
      <c r="C497" s="120" t="s">
        <v>2198</v>
      </c>
      <c r="D497" s="118" t="s">
        <v>2199</v>
      </c>
      <c r="E497" s="121" t="s">
        <v>2200</v>
      </c>
      <c r="F497" s="153" t="str">
        <f t="shared" si="38"/>
        <v>фото</v>
      </c>
      <c r="G497" s="154"/>
      <c r="H497" s="137" t="s">
        <v>2201</v>
      </c>
      <c r="I497" s="119">
        <v>120</v>
      </c>
      <c r="J497" s="115" t="s">
        <v>535</v>
      </c>
      <c r="K497" s="109">
        <v>5</v>
      </c>
      <c r="L497" s="134">
        <v>187.3</v>
      </c>
      <c r="M497" s="113"/>
      <c r="N497" s="136"/>
      <c r="O497" s="68">
        <f t="shared" si="39"/>
        <v>0</v>
      </c>
      <c r="P497" s="129">
        <v>4607109980248</v>
      </c>
      <c r="Q497" s="117"/>
    </row>
    <row r="498" spans="1:17" ht="71.650000000000006" customHeight="1">
      <c r="A498" s="57">
        <v>482</v>
      </c>
      <c r="B498" s="112">
        <v>1436</v>
      </c>
      <c r="C498" s="120" t="s">
        <v>2202</v>
      </c>
      <c r="D498" s="118" t="s">
        <v>2203</v>
      </c>
      <c r="E498" s="121" t="s">
        <v>2204</v>
      </c>
      <c r="F498" s="153" t="str">
        <f t="shared" si="38"/>
        <v>фото</v>
      </c>
      <c r="G498" s="154"/>
      <c r="H498" s="137" t="s">
        <v>2205</v>
      </c>
      <c r="I498" s="119">
        <v>125</v>
      </c>
      <c r="J498" s="115" t="s">
        <v>536</v>
      </c>
      <c r="K498" s="109">
        <v>7</v>
      </c>
      <c r="L498" s="134">
        <v>199.6</v>
      </c>
      <c r="M498" s="113"/>
      <c r="N498" s="136"/>
      <c r="O498" s="68">
        <f t="shared" si="39"/>
        <v>0</v>
      </c>
      <c r="P498" s="129">
        <v>4607109964286</v>
      </c>
      <c r="Q498" s="117"/>
    </row>
    <row r="499" spans="1:17" ht="66.95" customHeight="1">
      <c r="A499" s="57">
        <v>483</v>
      </c>
      <c r="B499" s="112">
        <v>7161</v>
      </c>
      <c r="C499" s="120" t="s">
        <v>941</v>
      </c>
      <c r="D499" s="118" t="s">
        <v>863</v>
      </c>
      <c r="E499" s="121" t="s">
        <v>864</v>
      </c>
      <c r="F499" s="153" t="str">
        <f t="shared" si="38"/>
        <v>фото</v>
      </c>
      <c r="G499" s="154"/>
      <c r="H499" s="137" t="s">
        <v>903</v>
      </c>
      <c r="I499" s="119">
        <v>120</v>
      </c>
      <c r="J499" s="115" t="s">
        <v>535</v>
      </c>
      <c r="K499" s="109">
        <v>3</v>
      </c>
      <c r="L499" s="134">
        <v>135.19999999999999</v>
      </c>
      <c r="M499" s="113"/>
      <c r="N499" s="136"/>
      <c r="O499" s="68">
        <f t="shared" si="39"/>
        <v>0</v>
      </c>
      <c r="P499" s="129">
        <v>4607109948057</v>
      </c>
      <c r="Q499" s="117"/>
    </row>
    <row r="500" spans="1:17" ht="65.650000000000006" customHeight="1">
      <c r="A500" s="57">
        <v>484</v>
      </c>
      <c r="B500" s="112">
        <v>5769</v>
      </c>
      <c r="C500" s="120" t="s">
        <v>1238</v>
      </c>
      <c r="D500" s="118" t="s">
        <v>1239</v>
      </c>
      <c r="E500" s="121" t="s">
        <v>1240</v>
      </c>
      <c r="F500" s="153" t="str">
        <f t="shared" si="38"/>
        <v>фото</v>
      </c>
      <c r="G500" s="154"/>
      <c r="H500" s="137" t="s">
        <v>1241</v>
      </c>
      <c r="I500" s="119">
        <v>130</v>
      </c>
      <c r="J500" s="115" t="s">
        <v>536</v>
      </c>
      <c r="K500" s="109">
        <v>5</v>
      </c>
      <c r="L500" s="134">
        <v>182.5</v>
      </c>
      <c r="M500" s="113"/>
      <c r="N500" s="136"/>
      <c r="O500" s="68">
        <f t="shared" si="39"/>
        <v>0</v>
      </c>
      <c r="P500" s="129">
        <v>4607109931295</v>
      </c>
      <c r="Q500" s="117"/>
    </row>
    <row r="501" spans="1:17" ht="65.650000000000006" customHeight="1">
      <c r="A501" s="57">
        <v>485</v>
      </c>
      <c r="B501" s="112">
        <v>3051</v>
      </c>
      <c r="C501" s="120" t="s">
        <v>2206</v>
      </c>
      <c r="D501" s="118" t="s">
        <v>1565</v>
      </c>
      <c r="E501" s="121" t="s">
        <v>1566</v>
      </c>
      <c r="F501" s="153" t="str">
        <f t="shared" si="38"/>
        <v>фото</v>
      </c>
      <c r="G501" s="154"/>
      <c r="H501" s="137" t="s">
        <v>406</v>
      </c>
      <c r="I501" s="119">
        <v>160</v>
      </c>
      <c r="J501" s="115" t="s">
        <v>535</v>
      </c>
      <c r="K501" s="109">
        <v>2</v>
      </c>
      <c r="L501" s="134">
        <v>87</v>
      </c>
      <c r="M501" s="113"/>
      <c r="N501" s="136"/>
      <c r="O501" s="68">
        <f t="shared" si="39"/>
        <v>0</v>
      </c>
      <c r="P501" s="129">
        <v>4607109959787</v>
      </c>
      <c r="Q501" s="117" t="s">
        <v>1303</v>
      </c>
    </row>
    <row r="502" spans="1:17" ht="71.650000000000006" customHeight="1">
      <c r="A502" s="57">
        <v>486</v>
      </c>
      <c r="B502" s="112">
        <v>470</v>
      </c>
      <c r="C502" s="120" t="s">
        <v>762</v>
      </c>
      <c r="D502" s="118" t="s">
        <v>467</v>
      </c>
      <c r="E502" s="121" t="s">
        <v>466</v>
      </c>
      <c r="F502" s="153" t="str">
        <f t="shared" si="38"/>
        <v>фото</v>
      </c>
      <c r="G502" s="154"/>
      <c r="H502" s="137" t="s">
        <v>468</v>
      </c>
      <c r="I502" s="119">
        <v>120</v>
      </c>
      <c r="J502" s="115" t="s">
        <v>535</v>
      </c>
      <c r="K502" s="109">
        <v>7</v>
      </c>
      <c r="L502" s="134">
        <v>245.9</v>
      </c>
      <c r="M502" s="113"/>
      <c r="N502" s="136"/>
      <c r="O502" s="68">
        <f t="shared" si="39"/>
        <v>0</v>
      </c>
      <c r="P502" s="129">
        <v>4607109962138</v>
      </c>
      <c r="Q502" s="117"/>
    </row>
    <row r="503" spans="1:17" ht="59.85" customHeight="1">
      <c r="A503" s="57">
        <v>487</v>
      </c>
      <c r="B503" s="112">
        <v>2221</v>
      </c>
      <c r="C503" s="120" t="s">
        <v>1567</v>
      </c>
      <c r="D503" s="118" t="s">
        <v>1568</v>
      </c>
      <c r="E503" s="121" t="s">
        <v>1569</v>
      </c>
      <c r="F503" s="153" t="str">
        <f t="shared" si="38"/>
        <v>фото</v>
      </c>
      <c r="G503" s="154"/>
      <c r="H503" s="137" t="s">
        <v>1570</v>
      </c>
      <c r="I503" s="119">
        <v>180</v>
      </c>
      <c r="J503" s="115" t="s">
        <v>535</v>
      </c>
      <c r="K503" s="109">
        <v>10</v>
      </c>
      <c r="L503" s="134">
        <v>281.89999999999998</v>
      </c>
      <c r="M503" s="113"/>
      <c r="N503" s="136"/>
      <c r="O503" s="68">
        <f t="shared" si="39"/>
        <v>0</v>
      </c>
      <c r="P503" s="129">
        <v>4607109929544</v>
      </c>
      <c r="Q503" s="117" t="s">
        <v>1303</v>
      </c>
    </row>
    <row r="504" spans="1:17" ht="65.650000000000006" customHeight="1">
      <c r="A504" s="57">
        <v>488</v>
      </c>
      <c r="B504" s="112">
        <v>5377</v>
      </c>
      <c r="C504" s="120" t="s">
        <v>1571</v>
      </c>
      <c r="D504" s="118" t="s">
        <v>1572</v>
      </c>
      <c r="E504" s="121" t="s">
        <v>1573</v>
      </c>
      <c r="F504" s="153" t="str">
        <f t="shared" si="38"/>
        <v>фото</v>
      </c>
      <c r="G504" s="154"/>
      <c r="H504" s="137" t="s">
        <v>1574</v>
      </c>
      <c r="I504" s="119">
        <v>130</v>
      </c>
      <c r="J504" s="115" t="s">
        <v>536</v>
      </c>
      <c r="K504" s="109">
        <v>7</v>
      </c>
      <c r="L504" s="134">
        <v>199.6</v>
      </c>
      <c r="M504" s="113"/>
      <c r="N504" s="136"/>
      <c r="O504" s="68">
        <f t="shared" si="39"/>
        <v>0</v>
      </c>
      <c r="P504" s="129">
        <v>4607109937464</v>
      </c>
      <c r="Q504" s="117"/>
    </row>
    <row r="505" spans="1:17" ht="62.85" customHeight="1">
      <c r="A505" s="57">
        <v>489</v>
      </c>
      <c r="B505" s="112">
        <v>4364</v>
      </c>
      <c r="C505" s="120" t="s">
        <v>2207</v>
      </c>
      <c r="D505" s="118" t="s">
        <v>2208</v>
      </c>
      <c r="E505" s="121" t="s">
        <v>2209</v>
      </c>
      <c r="F505" s="153" t="str">
        <f t="shared" si="38"/>
        <v>фото</v>
      </c>
      <c r="G505" s="154"/>
      <c r="H505" s="137" t="s">
        <v>2210</v>
      </c>
      <c r="I505" s="119">
        <v>110</v>
      </c>
      <c r="J505" s="115" t="s">
        <v>535</v>
      </c>
      <c r="K505" s="109">
        <v>5</v>
      </c>
      <c r="L505" s="134">
        <v>229.8</v>
      </c>
      <c r="M505" s="113"/>
      <c r="N505" s="136"/>
      <c r="O505" s="68">
        <f t="shared" si="39"/>
        <v>0</v>
      </c>
      <c r="P505" s="129">
        <v>4607109987858</v>
      </c>
      <c r="Q505" s="117"/>
    </row>
    <row r="506" spans="1:17" ht="71.650000000000006" customHeight="1">
      <c r="A506" s="57">
        <v>490</v>
      </c>
      <c r="B506" s="112">
        <v>1460</v>
      </c>
      <c r="C506" s="120" t="s">
        <v>763</v>
      </c>
      <c r="D506" s="118" t="s">
        <v>416</v>
      </c>
      <c r="E506" s="121" t="s">
        <v>415</v>
      </c>
      <c r="F506" s="153" t="str">
        <f t="shared" si="38"/>
        <v>фото</v>
      </c>
      <c r="G506" s="154"/>
      <c r="H506" s="137" t="s">
        <v>417</v>
      </c>
      <c r="I506" s="119">
        <v>100</v>
      </c>
      <c r="J506" s="115" t="s">
        <v>536</v>
      </c>
      <c r="K506" s="109">
        <v>4</v>
      </c>
      <c r="L506" s="134">
        <v>117.2</v>
      </c>
      <c r="M506" s="113"/>
      <c r="N506" s="136"/>
      <c r="O506" s="68">
        <f t="shared" si="39"/>
        <v>0</v>
      </c>
      <c r="P506" s="129">
        <v>4607109964293</v>
      </c>
      <c r="Q506" s="117"/>
    </row>
    <row r="507" spans="1:17" ht="72.400000000000006" customHeight="1">
      <c r="A507" s="57">
        <v>491</v>
      </c>
      <c r="B507" s="112">
        <v>3055</v>
      </c>
      <c r="C507" s="120" t="s">
        <v>764</v>
      </c>
      <c r="D507" s="118" t="s">
        <v>420</v>
      </c>
      <c r="E507" s="121" t="s">
        <v>419</v>
      </c>
      <c r="F507" s="153" t="str">
        <f t="shared" si="38"/>
        <v>фото</v>
      </c>
      <c r="G507" s="154"/>
      <c r="H507" s="137" t="s">
        <v>421</v>
      </c>
      <c r="I507" s="119">
        <v>150</v>
      </c>
      <c r="J507" s="115" t="s">
        <v>535</v>
      </c>
      <c r="K507" s="109">
        <v>5</v>
      </c>
      <c r="L507" s="134">
        <v>220.4</v>
      </c>
      <c r="M507" s="113"/>
      <c r="N507" s="136"/>
      <c r="O507" s="68">
        <f t="shared" si="39"/>
        <v>0</v>
      </c>
      <c r="P507" s="129">
        <v>4607109959824</v>
      </c>
      <c r="Q507" s="117"/>
    </row>
    <row r="508" spans="1:17" ht="72.400000000000006" customHeight="1">
      <c r="A508" s="57">
        <v>492</v>
      </c>
      <c r="B508" s="112">
        <v>3646</v>
      </c>
      <c r="C508" s="120" t="s">
        <v>2211</v>
      </c>
      <c r="D508" s="118" t="s">
        <v>2212</v>
      </c>
      <c r="E508" s="121" t="s">
        <v>2213</v>
      </c>
      <c r="F508" s="153" t="str">
        <f t="shared" si="38"/>
        <v>фото</v>
      </c>
      <c r="G508" s="154"/>
      <c r="H508" s="137" t="s">
        <v>418</v>
      </c>
      <c r="I508" s="119">
        <v>150</v>
      </c>
      <c r="J508" s="115" t="s">
        <v>535</v>
      </c>
      <c r="K508" s="109">
        <v>7</v>
      </c>
      <c r="L508" s="134">
        <v>199.6</v>
      </c>
      <c r="M508" s="113"/>
      <c r="N508" s="136"/>
      <c r="O508" s="68">
        <f t="shared" si="39"/>
        <v>0</v>
      </c>
      <c r="P508" s="129">
        <v>4607109971529</v>
      </c>
      <c r="Q508" s="117"/>
    </row>
    <row r="509" spans="1:17" ht="67.349999999999994" customHeight="1">
      <c r="A509" s="57">
        <v>493</v>
      </c>
      <c r="B509" s="112">
        <v>9430</v>
      </c>
      <c r="C509" s="120" t="s">
        <v>2214</v>
      </c>
      <c r="D509" s="118" t="s">
        <v>2215</v>
      </c>
      <c r="E509" s="121" t="s">
        <v>2216</v>
      </c>
      <c r="F509" s="153" t="str">
        <f t="shared" si="38"/>
        <v>фото</v>
      </c>
      <c r="G509" s="154"/>
      <c r="H509" s="137" t="s">
        <v>2217</v>
      </c>
      <c r="I509" s="119">
        <v>75</v>
      </c>
      <c r="J509" s="115" t="s">
        <v>536</v>
      </c>
      <c r="K509" s="109">
        <v>7</v>
      </c>
      <c r="L509" s="134">
        <v>277.7</v>
      </c>
      <c r="M509" s="113"/>
      <c r="N509" s="136"/>
      <c r="O509" s="68">
        <f t="shared" si="39"/>
        <v>0</v>
      </c>
      <c r="P509" s="129">
        <v>4607109957752</v>
      </c>
      <c r="Q509" s="117" t="s">
        <v>1677</v>
      </c>
    </row>
    <row r="510" spans="1:17" ht="63.4" customHeight="1">
      <c r="A510" s="57">
        <v>494</v>
      </c>
      <c r="B510" s="112">
        <v>2832</v>
      </c>
      <c r="C510" s="120" t="s">
        <v>2218</v>
      </c>
      <c r="D510" s="118" t="s">
        <v>2219</v>
      </c>
      <c r="E510" s="121" t="s">
        <v>2220</v>
      </c>
      <c r="F510" s="153" t="str">
        <f t="shared" si="38"/>
        <v>фото</v>
      </c>
      <c r="G510" s="154"/>
      <c r="H510" s="137" t="s">
        <v>2221</v>
      </c>
      <c r="I510" s="119">
        <v>120</v>
      </c>
      <c r="J510" s="115" t="s">
        <v>536</v>
      </c>
      <c r="K510" s="109">
        <v>5</v>
      </c>
      <c r="L510" s="134">
        <v>206.2</v>
      </c>
      <c r="M510" s="113"/>
      <c r="N510" s="136"/>
      <c r="O510" s="68">
        <f t="shared" si="39"/>
        <v>0</v>
      </c>
      <c r="P510" s="129">
        <v>4607109929537</v>
      </c>
      <c r="Q510" s="117" t="s">
        <v>1303</v>
      </c>
    </row>
    <row r="511" spans="1:17" ht="71.650000000000006" customHeight="1">
      <c r="A511" s="57">
        <v>495</v>
      </c>
      <c r="B511" s="112">
        <v>1473</v>
      </c>
      <c r="C511" s="120" t="s">
        <v>765</v>
      </c>
      <c r="D511" s="118" t="s">
        <v>423</v>
      </c>
      <c r="E511" s="121" t="s">
        <v>422</v>
      </c>
      <c r="F511" s="153" t="str">
        <f t="shared" si="38"/>
        <v>фото</v>
      </c>
      <c r="G511" s="154"/>
      <c r="H511" s="137" t="s">
        <v>424</v>
      </c>
      <c r="I511" s="119">
        <v>110</v>
      </c>
      <c r="J511" s="115" t="s">
        <v>535</v>
      </c>
      <c r="K511" s="109">
        <v>5</v>
      </c>
      <c r="L511" s="134">
        <v>220.4</v>
      </c>
      <c r="M511" s="113"/>
      <c r="N511" s="136"/>
      <c r="O511" s="68">
        <f t="shared" si="39"/>
        <v>0</v>
      </c>
      <c r="P511" s="129">
        <v>4607109964316</v>
      </c>
      <c r="Q511" s="117"/>
    </row>
    <row r="512" spans="1:17" ht="65.650000000000006" customHeight="1">
      <c r="A512" s="57">
        <v>496</v>
      </c>
      <c r="B512" s="112">
        <v>5378</v>
      </c>
      <c r="C512" s="120" t="s">
        <v>2222</v>
      </c>
      <c r="D512" s="118" t="s">
        <v>2223</v>
      </c>
      <c r="E512" s="121" t="s">
        <v>2224</v>
      </c>
      <c r="F512" s="153" t="str">
        <f t="shared" si="38"/>
        <v>фото</v>
      </c>
      <c r="G512" s="154"/>
      <c r="H512" s="137" t="s">
        <v>2225</v>
      </c>
      <c r="I512" s="119">
        <v>120</v>
      </c>
      <c r="J512" s="115" t="s">
        <v>535</v>
      </c>
      <c r="K512" s="109">
        <v>7</v>
      </c>
      <c r="L512" s="134">
        <v>199.6</v>
      </c>
      <c r="M512" s="113"/>
      <c r="N512" s="136"/>
      <c r="O512" s="68">
        <f t="shared" si="39"/>
        <v>0</v>
      </c>
      <c r="P512" s="129">
        <v>4607109937457</v>
      </c>
      <c r="Q512" s="117"/>
    </row>
    <row r="513" spans="1:17" ht="66.95" customHeight="1">
      <c r="A513" s="57">
        <v>497</v>
      </c>
      <c r="B513" s="112">
        <v>5380</v>
      </c>
      <c r="C513" s="120" t="s">
        <v>2226</v>
      </c>
      <c r="D513" s="118" t="s">
        <v>2227</v>
      </c>
      <c r="E513" s="121" t="s">
        <v>2228</v>
      </c>
      <c r="F513" s="153" t="str">
        <f t="shared" si="38"/>
        <v>фото</v>
      </c>
      <c r="G513" s="154"/>
      <c r="H513" s="137" t="s">
        <v>2229</v>
      </c>
      <c r="I513" s="119">
        <v>110</v>
      </c>
      <c r="J513" s="115" t="s">
        <v>535</v>
      </c>
      <c r="K513" s="109">
        <v>5</v>
      </c>
      <c r="L513" s="134">
        <v>215.6</v>
      </c>
      <c r="M513" s="113"/>
      <c r="N513" s="136"/>
      <c r="O513" s="68">
        <f t="shared" si="39"/>
        <v>0</v>
      </c>
      <c r="P513" s="129">
        <v>4607109937433</v>
      </c>
      <c r="Q513" s="117"/>
    </row>
    <row r="514" spans="1:17" ht="66.95" customHeight="1">
      <c r="A514" s="57">
        <v>498</v>
      </c>
      <c r="B514" s="112">
        <v>4365</v>
      </c>
      <c r="C514" s="120" t="s">
        <v>942</v>
      </c>
      <c r="D514" s="118" t="s">
        <v>166</v>
      </c>
      <c r="E514" s="121" t="s">
        <v>167</v>
      </c>
      <c r="F514" s="153" t="str">
        <f t="shared" si="38"/>
        <v>фото</v>
      </c>
      <c r="G514" s="154"/>
      <c r="H514" s="137" t="s">
        <v>168</v>
      </c>
      <c r="I514" s="119">
        <v>110</v>
      </c>
      <c r="J514" s="115" t="s">
        <v>535</v>
      </c>
      <c r="K514" s="109">
        <v>7</v>
      </c>
      <c r="L514" s="134">
        <v>298.89999999999998</v>
      </c>
      <c r="M514" s="113"/>
      <c r="N514" s="136"/>
      <c r="O514" s="68">
        <f t="shared" si="39"/>
        <v>0</v>
      </c>
      <c r="P514" s="129">
        <v>4607109987865</v>
      </c>
      <c r="Q514" s="117"/>
    </row>
    <row r="515" spans="1:17" ht="66.95" customHeight="1">
      <c r="A515" s="57">
        <v>499</v>
      </c>
      <c r="B515" s="112">
        <v>7167</v>
      </c>
      <c r="C515" s="120" t="s">
        <v>943</v>
      </c>
      <c r="D515" s="118" t="s">
        <v>865</v>
      </c>
      <c r="E515" s="121" t="s">
        <v>866</v>
      </c>
      <c r="F515" s="153" t="str">
        <f t="shared" si="38"/>
        <v>фото</v>
      </c>
      <c r="G515" s="154"/>
      <c r="H515" s="137" t="s">
        <v>614</v>
      </c>
      <c r="I515" s="119">
        <v>120</v>
      </c>
      <c r="J515" s="115" t="s">
        <v>535</v>
      </c>
      <c r="K515" s="109">
        <v>5</v>
      </c>
      <c r="L515" s="134">
        <v>215.6</v>
      </c>
      <c r="M515" s="113"/>
      <c r="N515" s="136"/>
      <c r="O515" s="68">
        <f t="shared" si="39"/>
        <v>0</v>
      </c>
      <c r="P515" s="129">
        <v>4607109948118</v>
      </c>
      <c r="Q515" s="117"/>
    </row>
    <row r="516" spans="1:17" ht="72.400000000000006" customHeight="1">
      <c r="A516" s="57">
        <v>500</v>
      </c>
      <c r="B516" s="112">
        <v>3056</v>
      </c>
      <c r="C516" s="120" t="s">
        <v>766</v>
      </c>
      <c r="D516" s="118" t="s">
        <v>426</v>
      </c>
      <c r="E516" s="121" t="s">
        <v>425</v>
      </c>
      <c r="F516" s="153" t="str">
        <f t="shared" si="38"/>
        <v>фото</v>
      </c>
      <c r="G516" s="154"/>
      <c r="H516" s="137" t="s">
        <v>2230</v>
      </c>
      <c r="I516" s="119">
        <v>160</v>
      </c>
      <c r="J516" s="115" t="s">
        <v>535</v>
      </c>
      <c r="K516" s="109">
        <v>7</v>
      </c>
      <c r="L516" s="134">
        <v>199.6</v>
      </c>
      <c r="M516" s="113"/>
      <c r="N516" s="136"/>
      <c r="O516" s="68">
        <f t="shared" si="39"/>
        <v>0</v>
      </c>
      <c r="P516" s="129">
        <v>4607109959831</v>
      </c>
      <c r="Q516" s="117"/>
    </row>
    <row r="517" spans="1:17" ht="66.95" customHeight="1">
      <c r="A517" s="57">
        <v>501</v>
      </c>
      <c r="B517" s="112">
        <v>5382</v>
      </c>
      <c r="C517" s="120" t="s">
        <v>2231</v>
      </c>
      <c r="D517" s="118" t="s">
        <v>2232</v>
      </c>
      <c r="E517" s="121" t="s">
        <v>2233</v>
      </c>
      <c r="F517" s="153" t="str">
        <f t="shared" si="38"/>
        <v>фото</v>
      </c>
      <c r="G517" s="154"/>
      <c r="H517" s="137" t="s">
        <v>2234</v>
      </c>
      <c r="I517" s="119">
        <v>120</v>
      </c>
      <c r="J517" s="115" t="s">
        <v>536</v>
      </c>
      <c r="K517" s="109">
        <v>5</v>
      </c>
      <c r="L517" s="134">
        <v>201.4</v>
      </c>
      <c r="M517" s="113"/>
      <c r="N517" s="136"/>
      <c r="O517" s="68">
        <f t="shared" si="39"/>
        <v>0</v>
      </c>
      <c r="P517" s="129">
        <v>4607109937419</v>
      </c>
      <c r="Q517" s="117"/>
    </row>
    <row r="518" spans="1:17" ht="71.650000000000006" customHeight="1">
      <c r="A518" s="57">
        <v>502</v>
      </c>
      <c r="B518" s="112">
        <v>440</v>
      </c>
      <c r="C518" s="120" t="s">
        <v>2235</v>
      </c>
      <c r="D518" s="118" t="s">
        <v>2236</v>
      </c>
      <c r="E518" s="121" t="s">
        <v>427</v>
      </c>
      <c r="F518" s="153" t="str">
        <f t="shared" si="38"/>
        <v>фото</v>
      </c>
      <c r="G518" s="154"/>
      <c r="H518" s="137" t="s">
        <v>2237</v>
      </c>
      <c r="I518" s="119">
        <v>115</v>
      </c>
      <c r="J518" s="115" t="s">
        <v>532</v>
      </c>
      <c r="K518" s="109">
        <v>7</v>
      </c>
      <c r="L518" s="134">
        <v>226</v>
      </c>
      <c r="M518" s="113"/>
      <c r="N518" s="136"/>
      <c r="O518" s="68">
        <f t="shared" si="39"/>
        <v>0</v>
      </c>
      <c r="P518" s="129">
        <v>4607109962145</v>
      </c>
      <c r="Q518" s="117"/>
    </row>
    <row r="519" spans="1:17" ht="72.400000000000006" customHeight="1">
      <c r="A519" s="57">
        <v>503</v>
      </c>
      <c r="B519" s="112">
        <v>6540</v>
      </c>
      <c r="C519" s="120" t="s">
        <v>767</v>
      </c>
      <c r="D519" s="130" t="s">
        <v>1575</v>
      </c>
      <c r="E519" s="131" t="s">
        <v>1576</v>
      </c>
      <c r="F519" s="167" t="str">
        <f t="shared" si="38"/>
        <v>фото</v>
      </c>
      <c r="G519" s="168"/>
      <c r="H519" s="139" t="s">
        <v>428</v>
      </c>
      <c r="I519" s="132">
        <v>150</v>
      </c>
      <c r="J519" s="133" t="s">
        <v>536</v>
      </c>
      <c r="K519" s="138">
        <v>3</v>
      </c>
      <c r="L519" s="135">
        <v>203.3</v>
      </c>
      <c r="M519" s="114" t="s">
        <v>1655</v>
      </c>
      <c r="N519" s="136"/>
      <c r="O519" s="68">
        <f t="shared" si="39"/>
        <v>0</v>
      </c>
      <c r="P519" s="129">
        <v>4607109971536</v>
      </c>
      <c r="Q519" s="117" t="s">
        <v>1303</v>
      </c>
    </row>
    <row r="520" spans="1:17" ht="72.400000000000006" customHeight="1">
      <c r="A520" s="57">
        <v>504</v>
      </c>
      <c r="B520" s="112">
        <v>3057</v>
      </c>
      <c r="C520" s="120" t="s">
        <v>768</v>
      </c>
      <c r="D520" s="118" t="s">
        <v>430</v>
      </c>
      <c r="E520" s="121" t="s">
        <v>429</v>
      </c>
      <c r="F520" s="153" t="str">
        <f t="shared" si="38"/>
        <v>фото</v>
      </c>
      <c r="G520" s="154"/>
      <c r="H520" s="137" t="s">
        <v>2238</v>
      </c>
      <c r="I520" s="119">
        <v>160</v>
      </c>
      <c r="J520" s="115" t="s">
        <v>535</v>
      </c>
      <c r="K520" s="109">
        <v>7</v>
      </c>
      <c r="L520" s="134">
        <v>212.8</v>
      </c>
      <c r="M520" s="113"/>
      <c r="N520" s="136"/>
      <c r="O520" s="68">
        <f t="shared" si="39"/>
        <v>0</v>
      </c>
      <c r="P520" s="129">
        <v>4607109959848</v>
      </c>
      <c r="Q520" s="117"/>
    </row>
    <row r="521" spans="1:17" ht="62.85" customHeight="1">
      <c r="A521" s="57">
        <v>505</v>
      </c>
      <c r="B521" s="112">
        <v>5775</v>
      </c>
      <c r="C521" s="120" t="s">
        <v>1242</v>
      </c>
      <c r="D521" s="118" t="s">
        <v>1243</v>
      </c>
      <c r="E521" s="121" t="s">
        <v>1244</v>
      </c>
      <c r="F521" s="153" t="str">
        <f t="shared" si="38"/>
        <v>фото</v>
      </c>
      <c r="G521" s="154"/>
      <c r="H521" s="137" t="s">
        <v>1245</v>
      </c>
      <c r="I521" s="119">
        <v>120</v>
      </c>
      <c r="J521" s="115" t="s">
        <v>535</v>
      </c>
      <c r="K521" s="109">
        <v>5</v>
      </c>
      <c r="L521" s="134">
        <v>220.4</v>
      </c>
      <c r="M521" s="113"/>
      <c r="N521" s="136"/>
      <c r="O521" s="68">
        <f t="shared" si="39"/>
        <v>0</v>
      </c>
      <c r="P521" s="129">
        <v>4607109931257</v>
      </c>
      <c r="Q521" s="117"/>
    </row>
    <row r="522" spans="1:17" ht="71.650000000000006" customHeight="1">
      <c r="A522" s="57">
        <v>506</v>
      </c>
      <c r="B522" s="112">
        <v>2813</v>
      </c>
      <c r="C522" s="120" t="s">
        <v>944</v>
      </c>
      <c r="D522" s="118" t="s">
        <v>867</v>
      </c>
      <c r="E522" s="121" t="s">
        <v>868</v>
      </c>
      <c r="F522" s="153" t="str">
        <f t="shared" si="38"/>
        <v>фото</v>
      </c>
      <c r="G522" s="154"/>
      <c r="H522" s="137" t="s">
        <v>904</v>
      </c>
      <c r="I522" s="119">
        <v>120</v>
      </c>
      <c r="J522" s="115" t="s">
        <v>535</v>
      </c>
      <c r="K522" s="109">
        <v>7</v>
      </c>
      <c r="L522" s="134">
        <v>199.6</v>
      </c>
      <c r="M522" s="113"/>
      <c r="N522" s="136"/>
      <c r="O522" s="68">
        <f t="shared" si="39"/>
        <v>0</v>
      </c>
      <c r="P522" s="129">
        <v>4607109964514</v>
      </c>
      <c r="Q522" s="117"/>
    </row>
    <row r="523" spans="1:17" ht="62.85" customHeight="1">
      <c r="A523" s="57">
        <v>507</v>
      </c>
      <c r="B523" s="112">
        <v>4367</v>
      </c>
      <c r="C523" s="120" t="s">
        <v>945</v>
      </c>
      <c r="D523" s="118" t="s">
        <v>615</v>
      </c>
      <c r="E523" s="121" t="s">
        <v>616</v>
      </c>
      <c r="F523" s="153" t="str">
        <f t="shared" si="38"/>
        <v>фото</v>
      </c>
      <c r="G523" s="154"/>
      <c r="H523" s="137" t="s">
        <v>617</v>
      </c>
      <c r="I523" s="119">
        <v>120</v>
      </c>
      <c r="J523" s="115" t="s">
        <v>536</v>
      </c>
      <c r="K523" s="109">
        <v>5</v>
      </c>
      <c r="L523" s="134">
        <v>154.1</v>
      </c>
      <c r="M523" s="113"/>
      <c r="N523" s="136"/>
      <c r="O523" s="68">
        <f t="shared" si="39"/>
        <v>0</v>
      </c>
      <c r="P523" s="129">
        <v>4607109987889</v>
      </c>
      <c r="Q523" s="117"/>
    </row>
    <row r="524" spans="1:17" ht="66.95" customHeight="1">
      <c r="A524" s="57">
        <v>508</v>
      </c>
      <c r="B524" s="112">
        <v>166</v>
      </c>
      <c r="C524" s="120" t="s">
        <v>946</v>
      </c>
      <c r="D524" s="118" t="s">
        <v>619</v>
      </c>
      <c r="E524" s="121" t="s">
        <v>620</v>
      </c>
      <c r="F524" s="153" t="str">
        <f t="shared" si="38"/>
        <v>фото</v>
      </c>
      <c r="G524" s="154"/>
      <c r="H524" s="137" t="s">
        <v>621</v>
      </c>
      <c r="I524" s="119">
        <v>150</v>
      </c>
      <c r="J524" s="115" t="s">
        <v>535</v>
      </c>
      <c r="K524" s="109">
        <v>5</v>
      </c>
      <c r="L524" s="134">
        <v>220.4</v>
      </c>
      <c r="M524" s="113"/>
      <c r="N524" s="136"/>
      <c r="O524" s="68">
        <f t="shared" si="39"/>
        <v>0</v>
      </c>
      <c r="P524" s="129">
        <v>4607109948149</v>
      </c>
      <c r="Q524" s="117"/>
    </row>
    <row r="525" spans="1:17" ht="66.95" customHeight="1">
      <c r="A525" s="57">
        <v>509</v>
      </c>
      <c r="B525" s="112">
        <v>7171</v>
      </c>
      <c r="C525" s="120" t="s">
        <v>1577</v>
      </c>
      <c r="D525" s="118" t="s">
        <v>1578</v>
      </c>
      <c r="E525" s="121" t="s">
        <v>1579</v>
      </c>
      <c r="F525" s="153" t="str">
        <f t="shared" ref="F525:F558" si="40">HYPERLINK("http://www.gardenbulbs.ru/images/Lilium_CL/thumbnails/"&amp;C525&amp;".jpg","фото")</f>
        <v>фото</v>
      </c>
      <c r="G525" s="154"/>
      <c r="H525" s="137" t="s">
        <v>99</v>
      </c>
      <c r="I525" s="119">
        <v>120</v>
      </c>
      <c r="J525" s="115" t="s">
        <v>536</v>
      </c>
      <c r="K525" s="109">
        <v>3</v>
      </c>
      <c r="L525" s="134">
        <v>98.3</v>
      </c>
      <c r="M525" s="113"/>
      <c r="N525" s="136"/>
      <c r="O525" s="68">
        <f t="shared" ref="O525:O558" si="41">IF(ISERROR(L525*N525),0,L525*N525)</f>
        <v>0</v>
      </c>
      <c r="P525" s="129">
        <v>4607109948156</v>
      </c>
      <c r="Q525" s="117"/>
    </row>
    <row r="526" spans="1:17" ht="72.400000000000006" customHeight="1">
      <c r="A526" s="57">
        <v>510</v>
      </c>
      <c r="B526" s="112">
        <v>3801</v>
      </c>
      <c r="C526" s="120" t="s">
        <v>2239</v>
      </c>
      <c r="D526" s="118" t="s">
        <v>2240</v>
      </c>
      <c r="E526" s="121" t="s">
        <v>2241</v>
      </c>
      <c r="F526" s="153" t="str">
        <f t="shared" si="40"/>
        <v>фото</v>
      </c>
      <c r="G526" s="154"/>
      <c r="H526" s="137" t="s">
        <v>2242</v>
      </c>
      <c r="I526" s="119">
        <v>105</v>
      </c>
      <c r="J526" s="115" t="s">
        <v>536</v>
      </c>
      <c r="K526" s="109">
        <v>7</v>
      </c>
      <c r="L526" s="134">
        <v>206.2</v>
      </c>
      <c r="M526" s="113"/>
      <c r="N526" s="136"/>
      <c r="O526" s="68">
        <f t="shared" si="41"/>
        <v>0</v>
      </c>
      <c r="P526" s="129">
        <v>4607109980194</v>
      </c>
      <c r="Q526" s="117"/>
    </row>
    <row r="527" spans="1:17" ht="62.85" customHeight="1">
      <c r="A527" s="57">
        <v>511</v>
      </c>
      <c r="B527" s="112">
        <v>3655</v>
      </c>
      <c r="C527" s="120" t="s">
        <v>2243</v>
      </c>
      <c r="D527" s="118" t="s">
        <v>2244</v>
      </c>
      <c r="E527" s="121" t="s">
        <v>2245</v>
      </c>
      <c r="F527" s="153" t="str">
        <f t="shared" si="40"/>
        <v>фото</v>
      </c>
      <c r="G527" s="154"/>
      <c r="H527" s="137" t="s">
        <v>2246</v>
      </c>
      <c r="I527" s="119">
        <v>150</v>
      </c>
      <c r="J527" s="115" t="s">
        <v>532</v>
      </c>
      <c r="K527" s="109">
        <v>7</v>
      </c>
      <c r="L527" s="134">
        <v>219.4</v>
      </c>
      <c r="M527" s="113"/>
      <c r="N527" s="136"/>
      <c r="O527" s="68">
        <f t="shared" si="41"/>
        <v>0</v>
      </c>
      <c r="P527" s="129">
        <v>4607109971543</v>
      </c>
      <c r="Q527" s="117"/>
    </row>
    <row r="528" spans="1:17" ht="69.95" customHeight="1">
      <c r="A528" s="57">
        <v>512</v>
      </c>
      <c r="B528" s="112">
        <v>5761</v>
      </c>
      <c r="C528" s="120" t="s">
        <v>2247</v>
      </c>
      <c r="D528" s="118" t="s">
        <v>1246</v>
      </c>
      <c r="E528" s="121" t="s">
        <v>1247</v>
      </c>
      <c r="F528" s="153" t="str">
        <f t="shared" si="40"/>
        <v>фото</v>
      </c>
      <c r="G528" s="154"/>
      <c r="H528" s="137" t="s">
        <v>2248</v>
      </c>
      <c r="I528" s="119">
        <v>120</v>
      </c>
      <c r="J528" s="115" t="s">
        <v>536</v>
      </c>
      <c r="K528" s="109">
        <v>7</v>
      </c>
      <c r="L528" s="134">
        <v>223.4</v>
      </c>
      <c r="M528" s="113"/>
      <c r="N528" s="136"/>
      <c r="O528" s="68">
        <f t="shared" si="41"/>
        <v>0</v>
      </c>
      <c r="P528" s="129">
        <v>4607109937372</v>
      </c>
      <c r="Q528" s="117"/>
    </row>
    <row r="529" spans="1:17" ht="72.400000000000006" customHeight="1">
      <c r="A529" s="57">
        <v>513</v>
      </c>
      <c r="B529" s="112">
        <v>3058</v>
      </c>
      <c r="C529" s="120" t="s">
        <v>1580</v>
      </c>
      <c r="D529" s="118" t="s">
        <v>1581</v>
      </c>
      <c r="E529" s="121" t="s">
        <v>1582</v>
      </c>
      <c r="F529" s="153" t="str">
        <f t="shared" si="40"/>
        <v>фото</v>
      </c>
      <c r="G529" s="154"/>
      <c r="H529" s="137" t="s">
        <v>1583</v>
      </c>
      <c r="I529" s="119">
        <v>120</v>
      </c>
      <c r="J529" s="115" t="s">
        <v>535</v>
      </c>
      <c r="K529" s="109">
        <v>7</v>
      </c>
      <c r="L529" s="134">
        <v>223.4</v>
      </c>
      <c r="M529" s="113"/>
      <c r="N529" s="136"/>
      <c r="O529" s="68">
        <f t="shared" si="41"/>
        <v>0</v>
      </c>
      <c r="P529" s="129">
        <v>4607109959855</v>
      </c>
      <c r="Q529" s="117"/>
    </row>
    <row r="530" spans="1:17" ht="67.150000000000006" customHeight="1">
      <c r="A530" s="57">
        <v>514</v>
      </c>
      <c r="B530" s="112">
        <v>5386</v>
      </c>
      <c r="C530" s="120" t="s">
        <v>2249</v>
      </c>
      <c r="D530" s="118" t="s">
        <v>2250</v>
      </c>
      <c r="E530" s="121" t="s">
        <v>2251</v>
      </c>
      <c r="F530" s="153" t="str">
        <f t="shared" si="40"/>
        <v>фото</v>
      </c>
      <c r="G530" s="154"/>
      <c r="H530" s="137" t="s">
        <v>2252</v>
      </c>
      <c r="I530" s="119">
        <v>130</v>
      </c>
      <c r="J530" s="115" t="s">
        <v>536</v>
      </c>
      <c r="K530" s="109">
        <v>5</v>
      </c>
      <c r="L530" s="134">
        <v>201.4</v>
      </c>
      <c r="M530" s="113"/>
      <c r="N530" s="136"/>
      <c r="O530" s="68">
        <f t="shared" si="41"/>
        <v>0</v>
      </c>
      <c r="P530" s="129">
        <v>4607109937365</v>
      </c>
      <c r="Q530" s="117"/>
    </row>
    <row r="531" spans="1:17" ht="72.400000000000006" customHeight="1">
      <c r="A531" s="57">
        <v>515</v>
      </c>
      <c r="B531" s="112">
        <v>3658</v>
      </c>
      <c r="C531" s="120" t="s">
        <v>769</v>
      </c>
      <c r="D531" s="118" t="s">
        <v>432</v>
      </c>
      <c r="E531" s="121" t="s">
        <v>431</v>
      </c>
      <c r="F531" s="153" t="str">
        <f t="shared" si="40"/>
        <v>фото</v>
      </c>
      <c r="G531" s="154"/>
      <c r="H531" s="137" t="s">
        <v>433</v>
      </c>
      <c r="I531" s="119">
        <v>160</v>
      </c>
      <c r="J531" s="115" t="s">
        <v>535</v>
      </c>
      <c r="K531" s="109">
        <v>7</v>
      </c>
      <c r="L531" s="134">
        <v>199.6</v>
      </c>
      <c r="M531" s="113"/>
      <c r="N531" s="136"/>
      <c r="O531" s="68">
        <f t="shared" si="41"/>
        <v>0</v>
      </c>
      <c r="P531" s="129">
        <v>4607109971550</v>
      </c>
      <c r="Q531" s="117"/>
    </row>
    <row r="532" spans="1:17" ht="69.95" customHeight="1">
      <c r="A532" s="57">
        <v>516</v>
      </c>
      <c r="B532" s="112">
        <v>7172</v>
      </c>
      <c r="C532" s="120" t="s">
        <v>1584</v>
      </c>
      <c r="D532" s="118" t="s">
        <v>1585</v>
      </c>
      <c r="E532" s="121" t="s">
        <v>1586</v>
      </c>
      <c r="F532" s="153" t="str">
        <f t="shared" si="40"/>
        <v>фото</v>
      </c>
      <c r="G532" s="154"/>
      <c r="H532" s="137" t="s">
        <v>1587</v>
      </c>
      <c r="I532" s="119">
        <v>130</v>
      </c>
      <c r="J532" s="115" t="s">
        <v>536</v>
      </c>
      <c r="K532" s="109">
        <v>5</v>
      </c>
      <c r="L532" s="134">
        <v>196.7</v>
      </c>
      <c r="M532" s="113"/>
      <c r="N532" s="136"/>
      <c r="O532" s="68">
        <f t="shared" si="41"/>
        <v>0</v>
      </c>
      <c r="P532" s="129">
        <v>4607109948163</v>
      </c>
      <c r="Q532" s="117"/>
    </row>
    <row r="533" spans="1:17" ht="72.400000000000006" customHeight="1">
      <c r="A533" s="57">
        <v>517</v>
      </c>
      <c r="B533" s="112">
        <v>3660</v>
      </c>
      <c r="C533" s="120" t="s">
        <v>2253</v>
      </c>
      <c r="D533" s="118" t="s">
        <v>2254</v>
      </c>
      <c r="E533" s="121" t="s">
        <v>2255</v>
      </c>
      <c r="F533" s="153" t="str">
        <f t="shared" si="40"/>
        <v>фото</v>
      </c>
      <c r="G533" s="154"/>
      <c r="H533" s="137" t="s">
        <v>243</v>
      </c>
      <c r="I533" s="119">
        <v>140</v>
      </c>
      <c r="J533" s="115" t="s">
        <v>535</v>
      </c>
      <c r="K533" s="109">
        <v>7</v>
      </c>
      <c r="L533" s="134">
        <v>199.6</v>
      </c>
      <c r="M533" s="113"/>
      <c r="N533" s="136"/>
      <c r="O533" s="68">
        <f t="shared" si="41"/>
        <v>0</v>
      </c>
      <c r="P533" s="129">
        <v>4607109971567</v>
      </c>
      <c r="Q533" s="117"/>
    </row>
    <row r="534" spans="1:17" ht="71.650000000000006" customHeight="1">
      <c r="A534" s="57">
        <v>518</v>
      </c>
      <c r="B534" s="112">
        <v>2815</v>
      </c>
      <c r="C534" s="120" t="s">
        <v>770</v>
      </c>
      <c r="D534" s="118" t="s">
        <v>435</v>
      </c>
      <c r="E534" s="121" t="s">
        <v>434</v>
      </c>
      <c r="F534" s="153" t="str">
        <f t="shared" si="40"/>
        <v>фото</v>
      </c>
      <c r="G534" s="154"/>
      <c r="H534" s="137" t="s">
        <v>436</v>
      </c>
      <c r="I534" s="119">
        <v>120</v>
      </c>
      <c r="J534" s="115" t="s">
        <v>535</v>
      </c>
      <c r="K534" s="109">
        <v>7</v>
      </c>
      <c r="L534" s="134">
        <v>216.8</v>
      </c>
      <c r="M534" s="113"/>
      <c r="N534" s="136"/>
      <c r="O534" s="68">
        <f t="shared" si="41"/>
        <v>0</v>
      </c>
      <c r="P534" s="129">
        <v>4607109961049</v>
      </c>
      <c r="Q534" s="117"/>
    </row>
    <row r="535" spans="1:17" ht="71.650000000000006" customHeight="1">
      <c r="A535" s="57">
        <v>519</v>
      </c>
      <c r="B535" s="112">
        <v>267</v>
      </c>
      <c r="C535" s="120" t="s">
        <v>771</v>
      </c>
      <c r="D535" s="118" t="s">
        <v>438</v>
      </c>
      <c r="E535" s="121" t="s">
        <v>437</v>
      </c>
      <c r="F535" s="153" t="str">
        <f t="shared" si="40"/>
        <v>фото</v>
      </c>
      <c r="G535" s="154"/>
      <c r="H535" s="137" t="s">
        <v>439</v>
      </c>
      <c r="I535" s="119">
        <v>100</v>
      </c>
      <c r="J535" s="115" t="s">
        <v>535</v>
      </c>
      <c r="K535" s="109">
        <v>5</v>
      </c>
      <c r="L535" s="134">
        <v>158.9</v>
      </c>
      <c r="M535" s="113"/>
      <c r="N535" s="136"/>
      <c r="O535" s="68">
        <f t="shared" si="41"/>
        <v>0</v>
      </c>
      <c r="P535" s="129">
        <v>4607109961285</v>
      </c>
      <c r="Q535" s="117"/>
    </row>
    <row r="536" spans="1:17" ht="66.95" customHeight="1">
      <c r="A536" s="57">
        <v>520</v>
      </c>
      <c r="B536" s="112">
        <v>3803</v>
      </c>
      <c r="C536" s="120" t="s">
        <v>1248</v>
      </c>
      <c r="D536" s="118" t="s">
        <v>1249</v>
      </c>
      <c r="E536" s="121" t="s">
        <v>1250</v>
      </c>
      <c r="F536" s="153" t="str">
        <f t="shared" si="40"/>
        <v>фото</v>
      </c>
      <c r="G536" s="154"/>
      <c r="H536" s="137" t="s">
        <v>1251</v>
      </c>
      <c r="I536" s="119">
        <v>110</v>
      </c>
      <c r="J536" s="115" t="s">
        <v>535</v>
      </c>
      <c r="K536" s="109">
        <v>5</v>
      </c>
      <c r="L536" s="134">
        <v>220.4</v>
      </c>
      <c r="M536" s="113"/>
      <c r="N536" s="136"/>
      <c r="O536" s="68">
        <f t="shared" si="41"/>
        <v>0</v>
      </c>
      <c r="P536" s="129">
        <v>4607109980217</v>
      </c>
      <c r="Q536" s="117"/>
    </row>
    <row r="537" spans="1:17" ht="72.400000000000006" customHeight="1">
      <c r="A537" s="57">
        <v>521</v>
      </c>
      <c r="B537" s="112">
        <v>3059</v>
      </c>
      <c r="C537" s="120" t="s">
        <v>772</v>
      </c>
      <c r="D537" s="118" t="s">
        <v>441</v>
      </c>
      <c r="E537" s="121" t="s">
        <v>440</v>
      </c>
      <c r="F537" s="153" t="str">
        <f t="shared" si="40"/>
        <v>фото</v>
      </c>
      <c r="G537" s="154"/>
      <c r="H537" s="137" t="s">
        <v>442</v>
      </c>
      <c r="I537" s="119">
        <v>120</v>
      </c>
      <c r="J537" s="115" t="s">
        <v>535</v>
      </c>
      <c r="K537" s="109">
        <v>7</v>
      </c>
      <c r="L537" s="134">
        <v>226</v>
      </c>
      <c r="M537" s="113"/>
      <c r="N537" s="136"/>
      <c r="O537" s="68">
        <f t="shared" si="41"/>
        <v>0</v>
      </c>
      <c r="P537" s="129">
        <v>4607109959862</v>
      </c>
      <c r="Q537" s="117"/>
    </row>
    <row r="538" spans="1:17" ht="66.95" customHeight="1">
      <c r="A538" s="57">
        <v>522</v>
      </c>
      <c r="B538" s="112">
        <v>7174</v>
      </c>
      <c r="C538" s="120" t="s">
        <v>2256</v>
      </c>
      <c r="D538" s="118" t="s">
        <v>2257</v>
      </c>
      <c r="E538" s="121" t="s">
        <v>2258</v>
      </c>
      <c r="F538" s="153" t="str">
        <f t="shared" si="40"/>
        <v>фото</v>
      </c>
      <c r="G538" s="154"/>
      <c r="H538" s="137" t="s">
        <v>2259</v>
      </c>
      <c r="I538" s="119">
        <v>130</v>
      </c>
      <c r="J538" s="115" t="s">
        <v>535</v>
      </c>
      <c r="K538" s="109">
        <v>5</v>
      </c>
      <c r="L538" s="134">
        <v>220.4</v>
      </c>
      <c r="M538" s="113"/>
      <c r="N538" s="136"/>
      <c r="O538" s="68">
        <f t="shared" si="41"/>
        <v>0</v>
      </c>
      <c r="P538" s="129">
        <v>4607109948187</v>
      </c>
      <c r="Q538" s="117"/>
    </row>
    <row r="539" spans="1:17" ht="71.650000000000006" customHeight="1">
      <c r="A539" s="57">
        <v>523</v>
      </c>
      <c r="B539" s="112">
        <v>2816</v>
      </c>
      <c r="C539" s="120" t="s">
        <v>773</v>
      </c>
      <c r="D539" s="118" t="s">
        <v>444</v>
      </c>
      <c r="E539" s="121" t="s">
        <v>443</v>
      </c>
      <c r="F539" s="153" t="str">
        <f t="shared" si="40"/>
        <v>фото</v>
      </c>
      <c r="G539" s="154"/>
      <c r="H539" s="137" t="s">
        <v>445</v>
      </c>
      <c r="I539" s="119">
        <v>120</v>
      </c>
      <c r="J539" s="115" t="s">
        <v>535</v>
      </c>
      <c r="K539" s="109">
        <v>5</v>
      </c>
      <c r="L539" s="134">
        <v>220.4</v>
      </c>
      <c r="M539" s="113"/>
      <c r="N539" s="136"/>
      <c r="O539" s="68">
        <f t="shared" si="41"/>
        <v>0</v>
      </c>
      <c r="P539" s="129">
        <v>4607109961872</v>
      </c>
      <c r="Q539" s="117"/>
    </row>
    <row r="540" spans="1:17" ht="71.650000000000006" customHeight="1">
      <c r="A540" s="57">
        <v>524</v>
      </c>
      <c r="B540" s="112">
        <v>1499</v>
      </c>
      <c r="C540" s="120" t="s">
        <v>774</v>
      </c>
      <c r="D540" s="118" t="s">
        <v>447</v>
      </c>
      <c r="E540" s="121" t="s">
        <v>446</v>
      </c>
      <c r="F540" s="153" t="str">
        <f t="shared" si="40"/>
        <v>фото</v>
      </c>
      <c r="G540" s="154"/>
      <c r="H540" s="137" t="s">
        <v>448</v>
      </c>
      <c r="I540" s="119">
        <v>120</v>
      </c>
      <c r="J540" s="115" t="s">
        <v>535</v>
      </c>
      <c r="K540" s="109">
        <v>5</v>
      </c>
      <c r="L540" s="134">
        <v>220.4</v>
      </c>
      <c r="M540" s="113"/>
      <c r="N540" s="136"/>
      <c r="O540" s="68">
        <f t="shared" si="41"/>
        <v>0</v>
      </c>
      <c r="P540" s="129">
        <v>4607109964347</v>
      </c>
      <c r="Q540" s="117"/>
    </row>
    <row r="541" spans="1:17" ht="66.95" customHeight="1">
      <c r="A541" s="57">
        <v>525</v>
      </c>
      <c r="B541" s="112">
        <v>396</v>
      </c>
      <c r="C541" s="120" t="s">
        <v>775</v>
      </c>
      <c r="D541" s="118" t="s">
        <v>450</v>
      </c>
      <c r="E541" s="121" t="s">
        <v>449</v>
      </c>
      <c r="F541" s="153" t="str">
        <f t="shared" si="40"/>
        <v>фото</v>
      </c>
      <c r="G541" s="154"/>
      <c r="H541" s="137" t="s">
        <v>451</v>
      </c>
      <c r="I541" s="119">
        <v>100</v>
      </c>
      <c r="J541" s="115" t="s">
        <v>535</v>
      </c>
      <c r="K541" s="109">
        <v>5</v>
      </c>
      <c r="L541" s="134">
        <v>135.19999999999999</v>
      </c>
      <c r="M541" s="113"/>
      <c r="N541" s="136"/>
      <c r="O541" s="68">
        <f t="shared" si="41"/>
        <v>0</v>
      </c>
      <c r="P541" s="129">
        <v>4607109961605</v>
      </c>
      <c r="Q541" s="117"/>
    </row>
    <row r="542" spans="1:17" ht="72.400000000000006" customHeight="1">
      <c r="A542" s="57">
        <v>526</v>
      </c>
      <c r="B542" s="112">
        <v>3060</v>
      </c>
      <c r="C542" s="120" t="s">
        <v>776</v>
      </c>
      <c r="D542" s="118" t="s">
        <v>453</v>
      </c>
      <c r="E542" s="121" t="s">
        <v>452</v>
      </c>
      <c r="F542" s="153" t="str">
        <f t="shared" si="40"/>
        <v>фото</v>
      </c>
      <c r="G542" s="154"/>
      <c r="H542" s="137" t="s">
        <v>454</v>
      </c>
      <c r="I542" s="119">
        <v>160</v>
      </c>
      <c r="J542" s="115" t="s">
        <v>535</v>
      </c>
      <c r="K542" s="109">
        <v>7</v>
      </c>
      <c r="L542" s="134">
        <v>226</v>
      </c>
      <c r="M542" s="113"/>
      <c r="N542" s="136"/>
      <c r="O542" s="68">
        <f t="shared" si="41"/>
        <v>0</v>
      </c>
      <c r="P542" s="129">
        <v>4607109959879</v>
      </c>
      <c r="Q542" s="117"/>
    </row>
    <row r="543" spans="1:17" ht="72.400000000000006" customHeight="1">
      <c r="A543" s="57">
        <v>527</v>
      </c>
      <c r="B543" s="112">
        <v>451</v>
      </c>
      <c r="C543" s="120" t="s">
        <v>777</v>
      </c>
      <c r="D543" s="118" t="s">
        <v>456</v>
      </c>
      <c r="E543" s="121" t="s">
        <v>455</v>
      </c>
      <c r="F543" s="153" t="str">
        <f t="shared" si="40"/>
        <v>фото</v>
      </c>
      <c r="G543" s="154"/>
      <c r="H543" s="137" t="s">
        <v>457</v>
      </c>
      <c r="I543" s="119">
        <v>120</v>
      </c>
      <c r="J543" s="115" t="s">
        <v>535</v>
      </c>
      <c r="K543" s="109">
        <v>7</v>
      </c>
      <c r="L543" s="134">
        <v>239.3</v>
      </c>
      <c r="M543" s="113"/>
      <c r="N543" s="136"/>
      <c r="O543" s="68">
        <f t="shared" si="41"/>
        <v>0</v>
      </c>
      <c r="P543" s="129">
        <v>4607109962169</v>
      </c>
      <c r="Q543" s="117"/>
    </row>
    <row r="544" spans="1:17" ht="72.400000000000006" customHeight="1">
      <c r="A544" s="57">
        <v>528</v>
      </c>
      <c r="B544" s="112">
        <v>2984</v>
      </c>
      <c r="C544" s="120" t="s">
        <v>2260</v>
      </c>
      <c r="D544" s="118" t="s">
        <v>2261</v>
      </c>
      <c r="E544" s="121" t="s">
        <v>2262</v>
      </c>
      <c r="F544" s="153" t="str">
        <f t="shared" si="40"/>
        <v>фото</v>
      </c>
      <c r="G544" s="154"/>
      <c r="H544" s="137" t="s">
        <v>2263</v>
      </c>
      <c r="I544" s="119">
        <v>140</v>
      </c>
      <c r="J544" s="115" t="s">
        <v>535</v>
      </c>
      <c r="K544" s="109">
        <v>7</v>
      </c>
      <c r="L544" s="134">
        <v>222.1</v>
      </c>
      <c r="M544" s="113"/>
      <c r="N544" s="136"/>
      <c r="O544" s="68">
        <f t="shared" si="41"/>
        <v>0</v>
      </c>
      <c r="P544" s="129">
        <v>4607109959886</v>
      </c>
      <c r="Q544" s="117"/>
    </row>
    <row r="545" spans="1:17" ht="71.650000000000006" customHeight="1">
      <c r="A545" s="57">
        <v>529</v>
      </c>
      <c r="B545" s="112">
        <v>455</v>
      </c>
      <c r="C545" s="120" t="s">
        <v>2264</v>
      </c>
      <c r="D545" s="118" t="s">
        <v>2265</v>
      </c>
      <c r="E545" s="121" t="s">
        <v>2266</v>
      </c>
      <c r="F545" s="153" t="str">
        <f t="shared" si="40"/>
        <v>фото</v>
      </c>
      <c r="G545" s="154"/>
      <c r="H545" s="137" t="s">
        <v>2267</v>
      </c>
      <c r="I545" s="119">
        <v>120</v>
      </c>
      <c r="J545" s="115" t="s">
        <v>535</v>
      </c>
      <c r="K545" s="109">
        <v>7</v>
      </c>
      <c r="L545" s="134">
        <v>199.6</v>
      </c>
      <c r="M545" s="113"/>
      <c r="N545" s="136"/>
      <c r="O545" s="68">
        <f t="shared" si="41"/>
        <v>0</v>
      </c>
      <c r="P545" s="129">
        <v>4607109962176</v>
      </c>
      <c r="Q545" s="117"/>
    </row>
    <row r="546" spans="1:17" ht="66.95" customHeight="1">
      <c r="A546" s="57">
        <v>530</v>
      </c>
      <c r="B546" s="112">
        <v>7177</v>
      </c>
      <c r="C546" s="120" t="s">
        <v>947</v>
      </c>
      <c r="D546" s="118" t="s">
        <v>622</v>
      </c>
      <c r="E546" s="121" t="s">
        <v>623</v>
      </c>
      <c r="F546" s="153" t="str">
        <f t="shared" si="40"/>
        <v>фото</v>
      </c>
      <c r="G546" s="154"/>
      <c r="H546" s="137" t="s">
        <v>91</v>
      </c>
      <c r="I546" s="119">
        <v>130</v>
      </c>
      <c r="J546" s="115" t="s">
        <v>535</v>
      </c>
      <c r="K546" s="109">
        <v>7</v>
      </c>
      <c r="L546" s="134">
        <v>199.6</v>
      </c>
      <c r="M546" s="113"/>
      <c r="N546" s="136"/>
      <c r="O546" s="68">
        <f t="shared" si="41"/>
        <v>0</v>
      </c>
      <c r="P546" s="129">
        <v>4607109948217</v>
      </c>
      <c r="Q546" s="117"/>
    </row>
    <row r="547" spans="1:17" ht="71.650000000000006" customHeight="1">
      <c r="A547" s="57">
        <v>531</v>
      </c>
      <c r="B547" s="112">
        <v>1531</v>
      </c>
      <c r="C547" s="120" t="s">
        <v>1252</v>
      </c>
      <c r="D547" s="118" t="s">
        <v>1253</v>
      </c>
      <c r="E547" s="121" t="s">
        <v>1254</v>
      </c>
      <c r="F547" s="153" t="str">
        <f t="shared" si="40"/>
        <v>фото</v>
      </c>
      <c r="G547" s="154"/>
      <c r="H547" s="137" t="s">
        <v>1255</v>
      </c>
      <c r="I547" s="119">
        <v>110</v>
      </c>
      <c r="J547" s="115" t="s">
        <v>535</v>
      </c>
      <c r="K547" s="109">
        <v>5</v>
      </c>
      <c r="L547" s="134">
        <v>220.4</v>
      </c>
      <c r="M547" s="113"/>
      <c r="N547" s="136"/>
      <c r="O547" s="68">
        <f t="shared" si="41"/>
        <v>0</v>
      </c>
      <c r="P547" s="129">
        <v>4607109964354</v>
      </c>
      <c r="Q547" s="117"/>
    </row>
    <row r="548" spans="1:17" ht="62.85" customHeight="1">
      <c r="A548" s="57">
        <v>532</v>
      </c>
      <c r="B548" s="112">
        <v>4369</v>
      </c>
      <c r="C548" s="120" t="s">
        <v>948</v>
      </c>
      <c r="D548" s="118" t="s">
        <v>170</v>
      </c>
      <c r="E548" s="121" t="s">
        <v>171</v>
      </c>
      <c r="F548" s="153" t="str">
        <f t="shared" si="40"/>
        <v>фото</v>
      </c>
      <c r="G548" s="154"/>
      <c r="H548" s="137" t="s">
        <v>172</v>
      </c>
      <c r="I548" s="119">
        <v>110</v>
      </c>
      <c r="J548" s="115" t="s">
        <v>535</v>
      </c>
      <c r="K548" s="109">
        <v>5</v>
      </c>
      <c r="L548" s="134">
        <v>220.4</v>
      </c>
      <c r="M548" s="113"/>
      <c r="N548" s="136"/>
      <c r="O548" s="68">
        <f t="shared" si="41"/>
        <v>0</v>
      </c>
      <c r="P548" s="129">
        <v>4607109987902</v>
      </c>
      <c r="Q548" s="117"/>
    </row>
    <row r="549" spans="1:17" ht="72.400000000000006" customHeight="1">
      <c r="A549" s="57">
        <v>533</v>
      </c>
      <c r="B549" s="112">
        <v>3062</v>
      </c>
      <c r="C549" s="120" t="s">
        <v>1588</v>
      </c>
      <c r="D549" s="118" t="s">
        <v>1589</v>
      </c>
      <c r="E549" s="121" t="s">
        <v>1590</v>
      </c>
      <c r="F549" s="153" t="str">
        <f t="shared" si="40"/>
        <v>фото</v>
      </c>
      <c r="G549" s="154"/>
      <c r="H549" s="137" t="s">
        <v>172</v>
      </c>
      <c r="I549" s="119">
        <v>110</v>
      </c>
      <c r="J549" s="115" t="s">
        <v>618</v>
      </c>
      <c r="K549" s="109">
        <v>5</v>
      </c>
      <c r="L549" s="134">
        <v>149.4</v>
      </c>
      <c r="M549" s="113"/>
      <c r="N549" s="136"/>
      <c r="O549" s="68">
        <f t="shared" si="41"/>
        <v>0</v>
      </c>
      <c r="P549" s="129">
        <v>4607109959909</v>
      </c>
      <c r="Q549" s="117"/>
    </row>
    <row r="550" spans="1:17" ht="66.95" customHeight="1">
      <c r="A550" s="57">
        <v>534</v>
      </c>
      <c r="B550" s="112">
        <v>459</v>
      </c>
      <c r="C550" s="120" t="s">
        <v>778</v>
      </c>
      <c r="D550" s="118" t="s">
        <v>459</v>
      </c>
      <c r="E550" s="121" t="s">
        <v>458</v>
      </c>
      <c r="F550" s="153" t="str">
        <f t="shared" si="40"/>
        <v>фото</v>
      </c>
      <c r="G550" s="154"/>
      <c r="H550" s="137" t="s">
        <v>460</v>
      </c>
      <c r="I550" s="119">
        <v>105</v>
      </c>
      <c r="J550" s="115" t="s">
        <v>535</v>
      </c>
      <c r="K550" s="109">
        <v>5</v>
      </c>
      <c r="L550" s="134">
        <v>140</v>
      </c>
      <c r="M550" s="113"/>
      <c r="N550" s="136"/>
      <c r="O550" s="68">
        <f t="shared" si="41"/>
        <v>0</v>
      </c>
      <c r="P550" s="129">
        <v>4607109962183</v>
      </c>
      <c r="Q550" s="117"/>
    </row>
    <row r="551" spans="1:17" ht="66.95" customHeight="1">
      <c r="A551" s="57">
        <v>535</v>
      </c>
      <c r="B551" s="112">
        <v>3804</v>
      </c>
      <c r="C551" s="120" t="s">
        <v>1256</v>
      </c>
      <c r="D551" s="118" t="s">
        <v>1257</v>
      </c>
      <c r="E551" s="121" t="s">
        <v>1258</v>
      </c>
      <c r="F551" s="153" t="str">
        <f t="shared" si="40"/>
        <v>фото</v>
      </c>
      <c r="G551" s="154"/>
      <c r="H551" s="137" t="s">
        <v>1259</v>
      </c>
      <c r="I551" s="119">
        <v>110</v>
      </c>
      <c r="J551" s="115" t="s">
        <v>535</v>
      </c>
      <c r="K551" s="109">
        <v>7</v>
      </c>
      <c r="L551" s="134">
        <v>166.4</v>
      </c>
      <c r="M551" s="113"/>
      <c r="N551" s="136"/>
      <c r="O551" s="68">
        <f t="shared" si="41"/>
        <v>0</v>
      </c>
      <c r="P551" s="129">
        <v>4607109980224</v>
      </c>
      <c r="Q551" s="117"/>
    </row>
    <row r="552" spans="1:17" ht="65.650000000000006" customHeight="1">
      <c r="A552" s="57">
        <v>536</v>
      </c>
      <c r="B552" s="112">
        <v>5771</v>
      </c>
      <c r="C552" s="120" t="s">
        <v>1591</v>
      </c>
      <c r="D552" s="118" t="s">
        <v>1592</v>
      </c>
      <c r="E552" s="121" t="s">
        <v>1593</v>
      </c>
      <c r="F552" s="153" t="str">
        <f t="shared" si="40"/>
        <v>фото</v>
      </c>
      <c r="G552" s="154"/>
      <c r="H552" s="137" t="s">
        <v>1594</v>
      </c>
      <c r="I552" s="119">
        <v>130</v>
      </c>
      <c r="J552" s="115" t="s">
        <v>536</v>
      </c>
      <c r="K552" s="109">
        <v>3</v>
      </c>
      <c r="L552" s="134">
        <v>115.4</v>
      </c>
      <c r="M552" s="113"/>
      <c r="N552" s="136"/>
      <c r="O552" s="68">
        <f t="shared" si="41"/>
        <v>0</v>
      </c>
      <c r="P552" s="129">
        <v>4607109931271</v>
      </c>
      <c r="Q552" s="117"/>
    </row>
    <row r="553" spans="1:17" ht="65.650000000000006" customHeight="1">
      <c r="A553" s="57">
        <v>537</v>
      </c>
      <c r="B553" s="112">
        <v>407</v>
      </c>
      <c r="C553" s="120" t="s">
        <v>2268</v>
      </c>
      <c r="D553" s="118" t="s">
        <v>2269</v>
      </c>
      <c r="E553" s="121" t="s">
        <v>2270</v>
      </c>
      <c r="F553" s="153" t="str">
        <f t="shared" si="40"/>
        <v>фото</v>
      </c>
      <c r="G553" s="154"/>
      <c r="H553" s="137" t="s">
        <v>2271</v>
      </c>
      <c r="I553" s="119">
        <v>135</v>
      </c>
      <c r="J553" s="115" t="s">
        <v>535</v>
      </c>
      <c r="K553" s="109">
        <v>7</v>
      </c>
      <c r="L553" s="134">
        <v>199.6</v>
      </c>
      <c r="M553" s="113"/>
      <c r="N553" s="136"/>
      <c r="O553" s="68">
        <f t="shared" si="41"/>
        <v>0</v>
      </c>
      <c r="P553" s="129">
        <v>4607109929490</v>
      </c>
      <c r="Q553" s="117" t="s">
        <v>1303</v>
      </c>
    </row>
    <row r="554" spans="1:17" ht="65.650000000000006" customHeight="1">
      <c r="A554" s="57">
        <v>538</v>
      </c>
      <c r="B554" s="112">
        <v>224</v>
      </c>
      <c r="C554" s="120" t="s">
        <v>2272</v>
      </c>
      <c r="D554" s="118" t="s">
        <v>2273</v>
      </c>
      <c r="E554" s="121" t="s">
        <v>2274</v>
      </c>
      <c r="F554" s="153" t="str">
        <f t="shared" si="40"/>
        <v>фото</v>
      </c>
      <c r="G554" s="154"/>
      <c r="H554" s="137" t="s">
        <v>2275</v>
      </c>
      <c r="I554" s="119">
        <v>140</v>
      </c>
      <c r="J554" s="115" t="s">
        <v>536</v>
      </c>
      <c r="K554" s="109">
        <v>7</v>
      </c>
      <c r="L554" s="134">
        <v>216.8</v>
      </c>
      <c r="M554" s="113"/>
      <c r="N554" s="136"/>
      <c r="O554" s="68">
        <f t="shared" si="41"/>
        <v>0</v>
      </c>
      <c r="P554" s="129">
        <v>4607109929483</v>
      </c>
      <c r="Q554" s="117" t="s">
        <v>1303</v>
      </c>
    </row>
    <row r="555" spans="1:17" ht="69.95" customHeight="1">
      <c r="A555" s="57">
        <v>539</v>
      </c>
      <c r="B555" s="112">
        <v>1418</v>
      </c>
      <c r="C555" s="120" t="s">
        <v>2276</v>
      </c>
      <c r="D555" s="118" t="s">
        <v>2277</v>
      </c>
      <c r="E555" s="121" t="s">
        <v>2278</v>
      </c>
      <c r="F555" s="153" t="str">
        <f t="shared" si="40"/>
        <v>фото</v>
      </c>
      <c r="G555" s="154"/>
      <c r="H555" s="137" t="s">
        <v>2279</v>
      </c>
      <c r="I555" s="119">
        <v>120</v>
      </c>
      <c r="J555" s="115" t="s">
        <v>536</v>
      </c>
      <c r="K555" s="109">
        <v>5</v>
      </c>
      <c r="L555" s="134">
        <v>215.6</v>
      </c>
      <c r="M555" s="113"/>
      <c r="N555" s="136"/>
      <c r="O555" s="68">
        <f t="shared" si="41"/>
        <v>0</v>
      </c>
      <c r="P555" s="129">
        <v>4607109929476</v>
      </c>
      <c r="Q555" s="117" t="s">
        <v>1303</v>
      </c>
    </row>
    <row r="556" spans="1:17" ht="71.650000000000006" customHeight="1">
      <c r="A556" s="57">
        <v>540</v>
      </c>
      <c r="B556" s="112">
        <v>269</v>
      </c>
      <c r="C556" s="120" t="s">
        <v>779</v>
      </c>
      <c r="D556" s="118" t="s">
        <v>411</v>
      </c>
      <c r="E556" s="121" t="s">
        <v>410</v>
      </c>
      <c r="F556" s="153" t="str">
        <f t="shared" si="40"/>
        <v>фото</v>
      </c>
      <c r="G556" s="154"/>
      <c r="H556" s="137" t="s">
        <v>412</v>
      </c>
      <c r="I556" s="119">
        <v>120</v>
      </c>
      <c r="J556" s="115" t="s">
        <v>535</v>
      </c>
      <c r="K556" s="109">
        <v>10</v>
      </c>
      <c r="L556" s="134">
        <v>215.6</v>
      </c>
      <c r="M556" s="113"/>
      <c r="N556" s="136"/>
      <c r="O556" s="68">
        <f t="shared" si="41"/>
        <v>0</v>
      </c>
      <c r="P556" s="129">
        <v>4607109961308</v>
      </c>
      <c r="Q556" s="117"/>
    </row>
    <row r="557" spans="1:17" ht="62.85" customHeight="1">
      <c r="A557" s="57">
        <v>541</v>
      </c>
      <c r="B557" s="112">
        <v>4370</v>
      </c>
      <c r="C557" s="120" t="s">
        <v>1595</v>
      </c>
      <c r="D557" s="118" t="s">
        <v>1596</v>
      </c>
      <c r="E557" s="121" t="s">
        <v>1597</v>
      </c>
      <c r="F557" s="153" t="str">
        <f t="shared" si="40"/>
        <v>фото</v>
      </c>
      <c r="G557" s="154"/>
      <c r="H557" s="137" t="s">
        <v>289</v>
      </c>
      <c r="I557" s="119">
        <v>110</v>
      </c>
      <c r="J557" s="115" t="s">
        <v>532</v>
      </c>
      <c r="K557" s="109">
        <v>7</v>
      </c>
      <c r="L557" s="134">
        <v>216.8</v>
      </c>
      <c r="M557" s="113"/>
      <c r="N557" s="136"/>
      <c r="O557" s="68">
        <f t="shared" si="41"/>
        <v>0</v>
      </c>
      <c r="P557" s="129">
        <v>4607109987919</v>
      </c>
      <c r="Q557" s="117"/>
    </row>
    <row r="558" spans="1:17" ht="66.95" customHeight="1">
      <c r="A558" s="57">
        <v>542</v>
      </c>
      <c r="B558" s="112">
        <v>7183</v>
      </c>
      <c r="C558" s="120" t="s">
        <v>1261</v>
      </c>
      <c r="D558" s="118" t="s">
        <v>1262</v>
      </c>
      <c r="E558" s="121" t="s">
        <v>1263</v>
      </c>
      <c r="F558" s="153" t="str">
        <f t="shared" si="40"/>
        <v>фото</v>
      </c>
      <c r="G558" s="154"/>
      <c r="H558" s="137" t="s">
        <v>624</v>
      </c>
      <c r="I558" s="119">
        <v>130</v>
      </c>
      <c r="J558" s="115" t="s">
        <v>535</v>
      </c>
      <c r="K558" s="109">
        <v>3</v>
      </c>
      <c r="L558" s="134">
        <v>112.5</v>
      </c>
      <c r="M558" s="113"/>
      <c r="N558" s="136"/>
      <c r="O558" s="68">
        <f t="shared" si="41"/>
        <v>0</v>
      </c>
      <c r="P558" s="129">
        <v>4607109948279</v>
      </c>
      <c r="Q558" s="117"/>
    </row>
    <row r="559" spans="1:17">
      <c r="A559" s="146">
        <v>543</v>
      </c>
      <c r="B559" s="192"/>
      <c r="C559" s="193"/>
      <c r="D559" s="174" t="s">
        <v>472</v>
      </c>
      <c r="E559" s="174"/>
      <c r="F559" s="116"/>
      <c r="G559" s="116"/>
      <c r="H559" s="164"/>
      <c r="I559" s="125"/>
      <c r="J559" s="165"/>
      <c r="K559" s="165"/>
      <c r="L559" s="166"/>
      <c r="M559" s="166"/>
      <c r="N559" s="166"/>
      <c r="O559" s="166"/>
      <c r="P559" s="166"/>
      <c r="Q559" s="166"/>
    </row>
    <row r="560" spans="1:17" ht="71.45" customHeight="1">
      <c r="A560" s="57">
        <v>544</v>
      </c>
      <c r="B560" s="112">
        <v>6549</v>
      </c>
      <c r="C560" s="120" t="s">
        <v>780</v>
      </c>
      <c r="D560" s="130" t="s">
        <v>474</v>
      </c>
      <c r="E560" s="131" t="s">
        <v>473</v>
      </c>
      <c r="F560" s="167" t="str">
        <f t="shared" ref="F560:F567" si="42">HYPERLINK("http://www.gardenbulbs.ru/images/Lilium_CL/thumbnails/"&amp;C560&amp;".jpg","фото")</f>
        <v>фото</v>
      </c>
      <c r="G560" s="168"/>
      <c r="H560" s="139" t="s">
        <v>475</v>
      </c>
      <c r="I560" s="132">
        <v>130</v>
      </c>
      <c r="J560" s="133" t="s">
        <v>535</v>
      </c>
      <c r="K560" s="138">
        <v>5</v>
      </c>
      <c r="L560" s="135">
        <v>234.6</v>
      </c>
      <c r="M560" s="114" t="s">
        <v>1655</v>
      </c>
      <c r="N560" s="136"/>
      <c r="O560" s="68">
        <f t="shared" ref="O560:O567" si="43">IF(ISERROR(L560*N560),0,L560*N560)</f>
        <v>0</v>
      </c>
      <c r="P560" s="129">
        <v>4607109961315</v>
      </c>
      <c r="Q560" s="117"/>
    </row>
    <row r="561" spans="1:17" ht="71.45" customHeight="1">
      <c r="A561" s="57">
        <v>545</v>
      </c>
      <c r="B561" s="112">
        <v>271</v>
      </c>
      <c r="C561" s="120" t="s">
        <v>781</v>
      </c>
      <c r="D561" s="118" t="s">
        <v>477</v>
      </c>
      <c r="E561" s="121" t="s">
        <v>476</v>
      </c>
      <c r="F561" s="153" t="str">
        <f t="shared" si="42"/>
        <v>фото</v>
      </c>
      <c r="G561" s="154"/>
      <c r="H561" s="137" t="s">
        <v>478</v>
      </c>
      <c r="I561" s="119">
        <v>130</v>
      </c>
      <c r="J561" s="115" t="s">
        <v>2280</v>
      </c>
      <c r="K561" s="109">
        <v>5</v>
      </c>
      <c r="L561" s="134">
        <v>239.3</v>
      </c>
      <c r="M561" s="113"/>
      <c r="N561" s="136"/>
      <c r="O561" s="68">
        <f t="shared" si="43"/>
        <v>0</v>
      </c>
      <c r="P561" s="129">
        <v>4607109961322</v>
      </c>
      <c r="Q561" s="117"/>
    </row>
    <row r="562" spans="1:17" ht="72.400000000000006" customHeight="1">
      <c r="A562" s="57">
        <v>546</v>
      </c>
      <c r="B562" s="112">
        <v>3808</v>
      </c>
      <c r="C562" s="120" t="s">
        <v>782</v>
      </c>
      <c r="D562" s="118" t="s">
        <v>625</v>
      </c>
      <c r="E562" s="121" t="s">
        <v>626</v>
      </c>
      <c r="F562" s="153" t="str">
        <f t="shared" si="42"/>
        <v>фото</v>
      </c>
      <c r="G562" s="154"/>
      <c r="H562" s="137" t="s">
        <v>627</v>
      </c>
      <c r="I562" s="119">
        <v>130</v>
      </c>
      <c r="J562" s="115" t="s">
        <v>537</v>
      </c>
      <c r="K562" s="109">
        <v>5</v>
      </c>
      <c r="L562" s="134">
        <v>220.4</v>
      </c>
      <c r="M562" s="113"/>
      <c r="N562" s="136"/>
      <c r="O562" s="68">
        <f t="shared" si="43"/>
        <v>0</v>
      </c>
      <c r="P562" s="129">
        <v>4607109980262</v>
      </c>
      <c r="Q562" s="117"/>
    </row>
    <row r="563" spans="1:17" ht="71.45" customHeight="1">
      <c r="A563" s="57">
        <v>547</v>
      </c>
      <c r="B563" s="112">
        <v>6554</v>
      </c>
      <c r="C563" s="120" t="s">
        <v>783</v>
      </c>
      <c r="D563" s="130" t="s">
        <v>480</v>
      </c>
      <c r="E563" s="131" t="s">
        <v>479</v>
      </c>
      <c r="F563" s="167" t="str">
        <f t="shared" si="42"/>
        <v>фото</v>
      </c>
      <c r="G563" s="168"/>
      <c r="H563" s="139" t="s">
        <v>481</v>
      </c>
      <c r="I563" s="132">
        <v>130</v>
      </c>
      <c r="J563" s="133" t="s">
        <v>535</v>
      </c>
      <c r="K563" s="138">
        <v>5</v>
      </c>
      <c r="L563" s="135">
        <v>234.6</v>
      </c>
      <c r="M563" s="114" t="s">
        <v>1655</v>
      </c>
      <c r="N563" s="136"/>
      <c r="O563" s="68">
        <f t="shared" si="43"/>
        <v>0</v>
      </c>
      <c r="P563" s="129">
        <v>4607109961339</v>
      </c>
      <c r="Q563" s="117"/>
    </row>
    <row r="564" spans="1:17" ht="72.400000000000006" customHeight="1">
      <c r="A564" s="57">
        <v>548</v>
      </c>
      <c r="B564" s="112">
        <v>273</v>
      </c>
      <c r="C564" s="120" t="s">
        <v>784</v>
      </c>
      <c r="D564" s="118" t="s">
        <v>483</v>
      </c>
      <c r="E564" s="121" t="s">
        <v>482</v>
      </c>
      <c r="F564" s="153" t="str">
        <f t="shared" si="42"/>
        <v>фото</v>
      </c>
      <c r="G564" s="154"/>
      <c r="H564" s="137" t="s">
        <v>484</v>
      </c>
      <c r="I564" s="119">
        <v>130</v>
      </c>
      <c r="J564" s="115" t="s">
        <v>2280</v>
      </c>
      <c r="K564" s="109">
        <v>5</v>
      </c>
      <c r="L564" s="134">
        <v>239.3</v>
      </c>
      <c r="M564" s="113"/>
      <c r="N564" s="136"/>
      <c r="O564" s="68">
        <f t="shared" si="43"/>
        <v>0</v>
      </c>
      <c r="P564" s="129">
        <v>4607109961346</v>
      </c>
      <c r="Q564" s="117"/>
    </row>
    <row r="565" spans="1:17" ht="71.45" customHeight="1">
      <c r="A565" s="57">
        <v>549</v>
      </c>
      <c r="B565" s="112">
        <v>274</v>
      </c>
      <c r="C565" s="120" t="s">
        <v>785</v>
      </c>
      <c r="D565" s="118" t="s">
        <v>486</v>
      </c>
      <c r="E565" s="121" t="s">
        <v>485</v>
      </c>
      <c r="F565" s="153" t="str">
        <f t="shared" si="42"/>
        <v>фото</v>
      </c>
      <c r="G565" s="154"/>
      <c r="H565" s="137" t="s">
        <v>487</v>
      </c>
      <c r="I565" s="119">
        <v>130</v>
      </c>
      <c r="J565" s="115" t="s">
        <v>537</v>
      </c>
      <c r="K565" s="109">
        <v>5</v>
      </c>
      <c r="L565" s="134">
        <v>234.6</v>
      </c>
      <c r="M565" s="113"/>
      <c r="N565" s="136"/>
      <c r="O565" s="68">
        <f t="shared" si="43"/>
        <v>0</v>
      </c>
      <c r="P565" s="129">
        <v>4607109961353</v>
      </c>
      <c r="Q565" s="117"/>
    </row>
    <row r="566" spans="1:17" ht="72.400000000000006" customHeight="1">
      <c r="A566" s="57">
        <v>550</v>
      </c>
      <c r="B566" s="112">
        <v>3810</v>
      </c>
      <c r="C566" s="120" t="s">
        <v>1598</v>
      </c>
      <c r="D566" s="118" t="s">
        <v>1599</v>
      </c>
      <c r="E566" s="121" t="s">
        <v>1600</v>
      </c>
      <c r="F566" s="153" t="str">
        <f t="shared" si="42"/>
        <v>фото</v>
      </c>
      <c r="G566" s="154"/>
      <c r="H566" s="137" t="s">
        <v>1601</v>
      </c>
      <c r="I566" s="119">
        <v>130</v>
      </c>
      <c r="J566" s="115" t="s">
        <v>537</v>
      </c>
      <c r="K566" s="109">
        <v>2</v>
      </c>
      <c r="L566" s="134">
        <v>98.3</v>
      </c>
      <c r="M566" s="113"/>
      <c r="N566" s="136"/>
      <c r="O566" s="68">
        <f t="shared" si="43"/>
        <v>0</v>
      </c>
      <c r="P566" s="129">
        <v>4607109980286</v>
      </c>
      <c r="Q566" s="117"/>
    </row>
    <row r="567" spans="1:17" ht="72.400000000000006" customHeight="1">
      <c r="A567" s="57">
        <v>551</v>
      </c>
      <c r="B567" s="112">
        <v>3807</v>
      </c>
      <c r="C567" s="120" t="s">
        <v>786</v>
      </c>
      <c r="D567" s="118" t="s">
        <v>628</v>
      </c>
      <c r="E567" s="121" t="s">
        <v>629</v>
      </c>
      <c r="F567" s="153" t="str">
        <f t="shared" si="42"/>
        <v>фото</v>
      </c>
      <c r="G567" s="154"/>
      <c r="H567" s="137" t="s">
        <v>630</v>
      </c>
      <c r="I567" s="119">
        <v>130</v>
      </c>
      <c r="J567" s="115" t="s">
        <v>537</v>
      </c>
      <c r="K567" s="109">
        <v>5</v>
      </c>
      <c r="L567" s="134">
        <v>234.6</v>
      </c>
      <c r="M567" s="113"/>
      <c r="N567" s="136"/>
      <c r="O567" s="68">
        <f t="shared" si="43"/>
        <v>0</v>
      </c>
      <c r="P567" s="129">
        <v>4607109980255</v>
      </c>
      <c r="Q567" s="117"/>
    </row>
    <row r="568" spans="1:17">
      <c r="A568" s="146">
        <v>552</v>
      </c>
      <c r="B568" s="192"/>
      <c r="C568" s="163"/>
      <c r="D568" s="194" t="s">
        <v>488</v>
      </c>
      <c r="E568" s="194"/>
      <c r="F568" s="186"/>
      <c r="G568" s="186"/>
      <c r="H568" s="195"/>
      <c r="I568" s="196"/>
      <c r="J568" s="197"/>
      <c r="K568" s="197"/>
      <c r="L568" s="198"/>
      <c r="M568" s="198"/>
      <c r="N568" s="198"/>
      <c r="O568" s="198"/>
      <c r="P568" s="198"/>
      <c r="Q568" s="198"/>
    </row>
    <row r="569" spans="1:17" ht="72.400000000000006" customHeight="1">
      <c r="A569" s="57">
        <v>553</v>
      </c>
      <c r="B569" s="112">
        <v>6149</v>
      </c>
      <c r="C569" s="120" t="s">
        <v>787</v>
      </c>
      <c r="D569" s="130" t="s">
        <v>493</v>
      </c>
      <c r="E569" s="131" t="s">
        <v>492</v>
      </c>
      <c r="F569" s="167" t="str">
        <f t="shared" ref="F569:F578" si="44">HYPERLINK("http://www.gardenbulbs.ru/images/Lilium_CL/thumbnails/"&amp;C569&amp;".jpg","фото")</f>
        <v>фото</v>
      </c>
      <c r="G569" s="168"/>
      <c r="H569" s="139" t="s">
        <v>494</v>
      </c>
      <c r="I569" s="132">
        <v>110</v>
      </c>
      <c r="J569" s="133" t="s">
        <v>535</v>
      </c>
      <c r="K569" s="138">
        <v>5</v>
      </c>
      <c r="L569" s="135">
        <v>272.39999999999998</v>
      </c>
      <c r="M569" s="114" t="s">
        <v>1655</v>
      </c>
      <c r="N569" s="136"/>
      <c r="O569" s="68">
        <f t="shared" ref="O569:O578" si="45">IF(ISERROR(L569*N569),0,L569*N569)</f>
        <v>0</v>
      </c>
      <c r="P569" s="129">
        <v>4607109962206</v>
      </c>
      <c r="Q569" s="117"/>
    </row>
    <row r="570" spans="1:17" ht="66.95" customHeight="1">
      <c r="A570" s="57">
        <v>554</v>
      </c>
      <c r="B570" s="112">
        <v>6361</v>
      </c>
      <c r="C570" s="120" t="s">
        <v>788</v>
      </c>
      <c r="D570" s="130" t="s">
        <v>490</v>
      </c>
      <c r="E570" s="131" t="s">
        <v>489</v>
      </c>
      <c r="F570" s="167" t="str">
        <f t="shared" si="44"/>
        <v>фото</v>
      </c>
      <c r="G570" s="168"/>
      <c r="H570" s="139" t="s">
        <v>491</v>
      </c>
      <c r="I570" s="132">
        <v>120</v>
      </c>
      <c r="J570" s="133" t="s">
        <v>535</v>
      </c>
      <c r="K570" s="138">
        <v>5</v>
      </c>
      <c r="L570" s="135">
        <v>253.5</v>
      </c>
      <c r="M570" s="114" t="s">
        <v>1655</v>
      </c>
      <c r="N570" s="136"/>
      <c r="O570" s="68">
        <f t="shared" si="45"/>
        <v>0</v>
      </c>
      <c r="P570" s="129">
        <v>4607109959978</v>
      </c>
      <c r="Q570" s="117"/>
    </row>
    <row r="571" spans="1:17" ht="69.95" customHeight="1">
      <c r="A571" s="57">
        <v>555</v>
      </c>
      <c r="B571" s="112">
        <v>1421</v>
      </c>
      <c r="C571" s="120" t="s">
        <v>1602</v>
      </c>
      <c r="D571" s="118" t="s">
        <v>1603</v>
      </c>
      <c r="E571" s="121" t="s">
        <v>1604</v>
      </c>
      <c r="F571" s="153" t="str">
        <f t="shared" si="44"/>
        <v>фото</v>
      </c>
      <c r="G571" s="154"/>
      <c r="H571" s="137" t="s">
        <v>1605</v>
      </c>
      <c r="I571" s="119">
        <v>120</v>
      </c>
      <c r="J571" s="115" t="s">
        <v>537</v>
      </c>
      <c r="K571" s="109">
        <v>5</v>
      </c>
      <c r="L571" s="134">
        <v>196.7</v>
      </c>
      <c r="M571" s="113"/>
      <c r="N571" s="136"/>
      <c r="O571" s="68">
        <f t="shared" si="45"/>
        <v>0</v>
      </c>
      <c r="P571" s="129">
        <v>4607109964491</v>
      </c>
      <c r="Q571" s="117"/>
    </row>
    <row r="572" spans="1:17" ht="66.95" customHeight="1">
      <c r="A572" s="57">
        <v>556</v>
      </c>
      <c r="B572" s="112">
        <v>7194</v>
      </c>
      <c r="C572" s="120" t="s">
        <v>1606</v>
      </c>
      <c r="D572" s="118" t="s">
        <v>1607</v>
      </c>
      <c r="E572" s="121" t="s">
        <v>1608</v>
      </c>
      <c r="F572" s="153" t="str">
        <f t="shared" si="44"/>
        <v>фото</v>
      </c>
      <c r="G572" s="154"/>
      <c r="H572" s="137" t="s">
        <v>1609</v>
      </c>
      <c r="I572" s="119">
        <v>130</v>
      </c>
      <c r="J572" s="115" t="s">
        <v>537</v>
      </c>
      <c r="K572" s="109">
        <v>5</v>
      </c>
      <c r="L572" s="134">
        <v>196.7</v>
      </c>
      <c r="M572" s="113"/>
      <c r="N572" s="136"/>
      <c r="O572" s="68">
        <f t="shared" si="45"/>
        <v>0</v>
      </c>
      <c r="P572" s="129">
        <v>4607109948385</v>
      </c>
      <c r="Q572" s="117"/>
    </row>
    <row r="573" spans="1:17" ht="69.95" customHeight="1">
      <c r="A573" s="57">
        <v>557</v>
      </c>
      <c r="B573" s="112">
        <v>9431</v>
      </c>
      <c r="C573" s="120" t="s">
        <v>2281</v>
      </c>
      <c r="D573" s="118" t="s">
        <v>2282</v>
      </c>
      <c r="E573" s="121" t="s">
        <v>2283</v>
      </c>
      <c r="F573" s="153" t="str">
        <f t="shared" si="44"/>
        <v>фото</v>
      </c>
      <c r="G573" s="154"/>
      <c r="H573" s="137" t="s">
        <v>2284</v>
      </c>
      <c r="I573" s="119">
        <v>120</v>
      </c>
      <c r="J573" s="115" t="s">
        <v>537</v>
      </c>
      <c r="K573" s="109">
        <v>5</v>
      </c>
      <c r="L573" s="134">
        <v>196.7</v>
      </c>
      <c r="M573" s="113"/>
      <c r="N573" s="136"/>
      <c r="O573" s="68">
        <f t="shared" si="45"/>
        <v>0</v>
      </c>
      <c r="P573" s="129">
        <v>4607109953518</v>
      </c>
      <c r="Q573" s="117" t="s">
        <v>1677</v>
      </c>
    </row>
    <row r="574" spans="1:17" ht="69.95" customHeight="1">
      <c r="A574" s="57">
        <v>558</v>
      </c>
      <c r="B574" s="112">
        <v>6150</v>
      </c>
      <c r="C574" s="120" t="s">
        <v>2285</v>
      </c>
      <c r="D574" s="130" t="s">
        <v>2286</v>
      </c>
      <c r="E574" s="131" t="s">
        <v>2287</v>
      </c>
      <c r="F574" s="167" t="str">
        <f t="shared" si="44"/>
        <v>фото</v>
      </c>
      <c r="G574" s="168"/>
      <c r="H574" s="139" t="s">
        <v>2288</v>
      </c>
      <c r="I574" s="132">
        <v>120</v>
      </c>
      <c r="J574" s="133" t="s">
        <v>535</v>
      </c>
      <c r="K574" s="138">
        <v>5</v>
      </c>
      <c r="L574" s="135">
        <v>253.5</v>
      </c>
      <c r="M574" s="114" t="s">
        <v>1655</v>
      </c>
      <c r="N574" s="136"/>
      <c r="O574" s="68">
        <f t="shared" si="45"/>
        <v>0</v>
      </c>
      <c r="P574" s="129">
        <v>4607109957769</v>
      </c>
      <c r="Q574" s="117" t="s">
        <v>1677</v>
      </c>
    </row>
    <row r="575" spans="1:17" ht="66.95" customHeight="1">
      <c r="A575" s="57">
        <v>559</v>
      </c>
      <c r="B575" s="112">
        <v>7198</v>
      </c>
      <c r="C575" s="120" t="s">
        <v>1610</v>
      </c>
      <c r="D575" s="118" t="s">
        <v>1611</v>
      </c>
      <c r="E575" s="121" t="s">
        <v>1612</v>
      </c>
      <c r="F575" s="153" t="str">
        <f t="shared" si="44"/>
        <v>фото</v>
      </c>
      <c r="G575" s="154"/>
      <c r="H575" s="137" t="s">
        <v>553</v>
      </c>
      <c r="I575" s="119">
        <v>150</v>
      </c>
      <c r="J575" s="115" t="s">
        <v>537</v>
      </c>
      <c r="K575" s="109">
        <v>5</v>
      </c>
      <c r="L575" s="134">
        <v>196.7</v>
      </c>
      <c r="M575" s="113"/>
      <c r="N575" s="136"/>
      <c r="O575" s="68">
        <f t="shared" si="45"/>
        <v>0</v>
      </c>
      <c r="P575" s="129">
        <v>4607109948422</v>
      </c>
      <c r="Q575" s="117"/>
    </row>
    <row r="576" spans="1:17" ht="66.95" customHeight="1">
      <c r="A576" s="57">
        <v>560</v>
      </c>
      <c r="B576" s="112">
        <v>6211</v>
      </c>
      <c r="C576" s="120" t="s">
        <v>1264</v>
      </c>
      <c r="D576" s="130" t="s">
        <v>1265</v>
      </c>
      <c r="E576" s="131" t="s">
        <v>1266</v>
      </c>
      <c r="F576" s="167" t="str">
        <f t="shared" si="44"/>
        <v>фото</v>
      </c>
      <c r="G576" s="168"/>
      <c r="H576" s="139" t="s">
        <v>1267</v>
      </c>
      <c r="I576" s="132">
        <v>150</v>
      </c>
      <c r="J576" s="133" t="s">
        <v>535</v>
      </c>
      <c r="K576" s="138">
        <v>5</v>
      </c>
      <c r="L576" s="135">
        <v>253.5</v>
      </c>
      <c r="M576" s="114" t="s">
        <v>1655</v>
      </c>
      <c r="N576" s="136"/>
      <c r="O576" s="68">
        <f t="shared" si="45"/>
        <v>0</v>
      </c>
      <c r="P576" s="129">
        <v>4607109948439</v>
      </c>
      <c r="Q576" s="117"/>
    </row>
    <row r="577" spans="1:17" ht="69.95" customHeight="1">
      <c r="A577" s="57">
        <v>561</v>
      </c>
      <c r="B577" s="112">
        <v>6582</v>
      </c>
      <c r="C577" s="120" t="s">
        <v>2289</v>
      </c>
      <c r="D577" s="130" t="s">
        <v>2290</v>
      </c>
      <c r="E577" s="131" t="s">
        <v>2291</v>
      </c>
      <c r="F577" s="167" t="str">
        <f t="shared" si="44"/>
        <v>фото</v>
      </c>
      <c r="G577" s="168"/>
      <c r="H577" s="139" t="s">
        <v>2292</v>
      </c>
      <c r="I577" s="132">
        <v>120</v>
      </c>
      <c r="J577" s="133" t="s">
        <v>535</v>
      </c>
      <c r="K577" s="138">
        <v>5</v>
      </c>
      <c r="L577" s="135">
        <v>253.5</v>
      </c>
      <c r="M577" s="114" t="s">
        <v>1655</v>
      </c>
      <c r="N577" s="136"/>
      <c r="O577" s="68">
        <f t="shared" si="45"/>
        <v>0</v>
      </c>
      <c r="P577" s="129">
        <v>4607109975343</v>
      </c>
      <c r="Q577" s="117" t="s">
        <v>1677</v>
      </c>
    </row>
    <row r="578" spans="1:17" ht="66.95" customHeight="1">
      <c r="A578" s="57">
        <v>562</v>
      </c>
      <c r="B578" s="112">
        <v>6477</v>
      </c>
      <c r="C578" s="120" t="s">
        <v>1268</v>
      </c>
      <c r="D578" s="130" t="s">
        <v>1269</v>
      </c>
      <c r="E578" s="131" t="s">
        <v>1270</v>
      </c>
      <c r="F578" s="167" t="str">
        <f t="shared" si="44"/>
        <v>фото</v>
      </c>
      <c r="G578" s="168"/>
      <c r="H578" s="139" t="s">
        <v>1271</v>
      </c>
      <c r="I578" s="132">
        <v>120</v>
      </c>
      <c r="J578" s="133" t="s">
        <v>535</v>
      </c>
      <c r="K578" s="138">
        <v>5</v>
      </c>
      <c r="L578" s="135">
        <v>253.5</v>
      </c>
      <c r="M578" s="114" t="s">
        <v>1655</v>
      </c>
      <c r="N578" s="136"/>
      <c r="O578" s="68">
        <f t="shared" si="45"/>
        <v>0</v>
      </c>
      <c r="P578" s="129">
        <v>4607109937310</v>
      </c>
      <c r="Q578" s="117"/>
    </row>
    <row r="579" spans="1:17">
      <c r="A579" s="146">
        <v>563</v>
      </c>
      <c r="B579" s="192"/>
      <c r="C579" s="193"/>
      <c r="D579" s="185" t="s">
        <v>495</v>
      </c>
      <c r="E579" s="185"/>
      <c r="F579" s="186"/>
      <c r="G579" s="186"/>
      <c r="H579" s="195"/>
      <c r="I579" s="196"/>
      <c r="J579" s="197"/>
      <c r="K579" s="197"/>
      <c r="L579" s="198"/>
      <c r="M579" s="198"/>
      <c r="N579" s="198"/>
      <c r="O579" s="198"/>
      <c r="P579" s="198"/>
      <c r="Q579" s="198"/>
    </row>
    <row r="580" spans="1:17" ht="66.95" customHeight="1">
      <c r="A580" s="57">
        <v>564</v>
      </c>
      <c r="B580" s="112">
        <v>2824</v>
      </c>
      <c r="C580" s="120" t="s">
        <v>1613</v>
      </c>
      <c r="D580" s="118" t="s">
        <v>1614</v>
      </c>
      <c r="E580" s="121" t="s">
        <v>1615</v>
      </c>
      <c r="F580" s="153" t="str">
        <f t="shared" ref="F580:F582" si="46">HYPERLINK("http://www.gardenbulbs.ru/images/Lilium_CL/thumbnails/"&amp;C580&amp;".jpg","фото")</f>
        <v>фото</v>
      </c>
      <c r="G580" s="154"/>
      <c r="H580" s="137" t="s">
        <v>1616</v>
      </c>
      <c r="I580" s="119">
        <v>110</v>
      </c>
      <c r="J580" s="115" t="s">
        <v>537</v>
      </c>
      <c r="K580" s="109">
        <v>5</v>
      </c>
      <c r="L580" s="134">
        <v>196.7</v>
      </c>
      <c r="M580" s="113"/>
      <c r="N580" s="136"/>
      <c r="O580" s="68">
        <f t="shared" ref="O580:O582" si="47">IF(ISERROR(L580*N580),0,L580*N580)</f>
        <v>0</v>
      </c>
      <c r="P580" s="129">
        <v>4607109961414</v>
      </c>
      <c r="Q580" s="117"/>
    </row>
    <row r="581" spans="1:17" ht="66.95" customHeight="1">
      <c r="A581" s="57">
        <v>565</v>
      </c>
      <c r="B581" s="112">
        <v>2826</v>
      </c>
      <c r="C581" s="120" t="s">
        <v>1617</v>
      </c>
      <c r="D581" s="118" t="s">
        <v>1618</v>
      </c>
      <c r="E581" s="121" t="s">
        <v>1619</v>
      </c>
      <c r="F581" s="153" t="str">
        <f t="shared" si="46"/>
        <v>фото</v>
      </c>
      <c r="G581" s="154"/>
      <c r="H581" s="137" t="s">
        <v>1620</v>
      </c>
      <c r="I581" s="119">
        <v>110</v>
      </c>
      <c r="J581" s="115" t="s">
        <v>537</v>
      </c>
      <c r="K581" s="109">
        <v>5</v>
      </c>
      <c r="L581" s="134">
        <v>196.7</v>
      </c>
      <c r="M581" s="113"/>
      <c r="N581" s="136"/>
      <c r="O581" s="68">
        <f t="shared" si="47"/>
        <v>0</v>
      </c>
      <c r="P581" s="129">
        <v>4607109960622</v>
      </c>
      <c r="Q581" s="117"/>
    </row>
    <row r="582" spans="1:17" ht="69.95" customHeight="1">
      <c r="A582" s="57">
        <v>566</v>
      </c>
      <c r="B582" s="112">
        <v>9434</v>
      </c>
      <c r="C582" s="120" t="s">
        <v>2293</v>
      </c>
      <c r="D582" s="118" t="s">
        <v>2294</v>
      </c>
      <c r="E582" s="121" t="s">
        <v>2295</v>
      </c>
      <c r="F582" s="153" t="str">
        <f t="shared" si="46"/>
        <v>фото</v>
      </c>
      <c r="G582" s="154"/>
      <c r="H582" s="137" t="s">
        <v>2296</v>
      </c>
      <c r="I582" s="119">
        <v>120</v>
      </c>
      <c r="J582" s="115" t="s">
        <v>537</v>
      </c>
      <c r="K582" s="109">
        <v>5</v>
      </c>
      <c r="L582" s="134">
        <v>196.7</v>
      </c>
      <c r="M582" s="113"/>
      <c r="N582" s="136"/>
      <c r="O582" s="68">
        <f t="shared" si="47"/>
        <v>0</v>
      </c>
      <c r="P582" s="129">
        <v>4607109957776</v>
      </c>
      <c r="Q582" s="117" t="s">
        <v>1677</v>
      </c>
    </row>
    <row r="583" spans="1:17">
      <c r="A583" s="146">
        <v>567</v>
      </c>
      <c r="B583" s="192"/>
      <c r="C583" s="193"/>
      <c r="D583" s="185" t="s">
        <v>496</v>
      </c>
      <c r="E583" s="185"/>
      <c r="F583" s="186"/>
      <c r="G583" s="186"/>
      <c r="H583" s="195"/>
      <c r="I583" s="196"/>
      <c r="J583" s="197"/>
      <c r="K583" s="197"/>
      <c r="L583" s="198"/>
      <c r="M583" s="198"/>
      <c r="N583" s="198"/>
      <c r="O583" s="198"/>
      <c r="P583" s="198"/>
      <c r="Q583" s="199"/>
    </row>
    <row r="584" spans="1:17" ht="72.400000000000006" customHeight="1">
      <c r="A584" s="57">
        <v>568</v>
      </c>
      <c r="B584" s="112">
        <v>5727</v>
      </c>
      <c r="C584" s="120" t="s">
        <v>1621</v>
      </c>
      <c r="D584" s="130" t="s">
        <v>1622</v>
      </c>
      <c r="E584" s="131" t="s">
        <v>1623</v>
      </c>
      <c r="F584" s="167" t="str">
        <f t="shared" ref="F584:F599" si="48">HYPERLINK("http://www.gardenbulbs.ru/images/Lilium_CL/thumbnails/"&amp;C584&amp;".jpg","фото")</f>
        <v>фото</v>
      </c>
      <c r="G584" s="168"/>
      <c r="H584" s="139" t="s">
        <v>1624</v>
      </c>
      <c r="I584" s="132" t="s">
        <v>1625</v>
      </c>
      <c r="J584" s="133" t="s">
        <v>536</v>
      </c>
      <c r="K584" s="138">
        <v>2</v>
      </c>
      <c r="L584" s="135">
        <v>280</v>
      </c>
      <c r="M584" s="114" t="s">
        <v>1655</v>
      </c>
      <c r="N584" s="136"/>
      <c r="O584" s="68">
        <f t="shared" ref="O584:O599" si="49">IF(ISERROR(L584*N584),0,L584*N584)</f>
        <v>0</v>
      </c>
      <c r="P584" s="129">
        <v>4607109959985</v>
      </c>
      <c r="Q584" s="117"/>
    </row>
    <row r="585" spans="1:17" ht="71.650000000000006" customHeight="1">
      <c r="A585" s="57">
        <v>569</v>
      </c>
      <c r="B585" s="112">
        <v>279</v>
      </c>
      <c r="C585" s="120" t="s">
        <v>789</v>
      </c>
      <c r="D585" s="118" t="s">
        <v>501</v>
      </c>
      <c r="E585" s="121" t="s">
        <v>500</v>
      </c>
      <c r="F585" s="153" t="str">
        <f t="shared" si="48"/>
        <v>фото</v>
      </c>
      <c r="G585" s="154"/>
      <c r="H585" s="137" t="s">
        <v>502</v>
      </c>
      <c r="I585" s="119">
        <v>160</v>
      </c>
      <c r="J585" s="115" t="s">
        <v>537</v>
      </c>
      <c r="K585" s="109">
        <v>5</v>
      </c>
      <c r="L585" s="134">
        <v>206.2</v>
      </c>
      <c r="M585" s="113"/>
      <c r="N585" s="136"/>
      <c r="O585" s="68">
        <f t="shared" si="49"/>
        <v>0</v>
      </c>
      <c r="P585" s="129">
        <v>4607109961551</v>
      </c>
      <c r="Q585" s="117"/>
    </row>
    <row r="586" spans="1:17" ht="72.400000000000006" customHeight="1">
      <c r="A586" s="57">
        <v>570</v>
      </c>
      <c r="B586" s="112">
        <v>5064</v>
      </c>
      <c r="C586" s="120" t="s">
        <v>1626</v>
      </c>
      <c r="D586" s="130" t="s">
        <v>1627</v>
      </c>
      <c r="E586" s="131" t="s">
        <v>1628</v>
      </c>
      <c r="F586" s="167" t="str">
        <f t="shared" si="48"/>
        <v>фото</v>
      </c>
      <c r="G586" s="168"/>
      <c r="H586" s="139" t="s">
        <v>1629</v>
      </c>
      <c r="I586" s="132">
        <v>160</v>
      </c>
      <c r="J586" s="133" t="s">
        <v>536</v>
      </c>
      <c r="K586" s="138">
        <v>2</v>
      </c>
      <c r="L586" s="135">
        <v>280</v>
      </c>
      <c r="M586" s="114" t="s">
        <v>1655</v>
      </c>
      <c r="N586" s="136"/>
      <c r="O586" s="68">
        <f t="shared" si="49"/>
        <v>0</v>
      </c>
      <c r="P586" s="129">
        <v>4607109959992</v>
      </c>
      <c r="Q586" s="117"/>
    </row>
    <row r="587" spans="1:17" ht="65.650000000000006" customHeight="1">
      <c r="A587" s="57">
        <v>571</v>
      </c>
      <c r="B587" s="112">
        <v>6377</v>
      </c>
      <c r="C587" s="120" t="s">
        <v>2297</v>
      </c>
      <c r="D587" s="118" t="s">
        <v>2298</v>
      </c>
      <c r="E587" s="121" t="s">
        <v>2299</v>
      </c>
      <c r="F587" s="153" t="str">
        <f t="shared" si="48"/>
        <v>фото</v>
      </c>
      <c r="G587" s="154"/>
      <c r="H587" s="137" t="s">
        <v>2300</v>
      </c>
      <c r="I587" s="119">
        <v>120</v>
      </c>
      <c r="J587" s="115" t="s">
        <v>536</v>
      </c>
      <c r="K587" s="109">
        <v>3</v>
      </c>
      <c r="L587" s="134">
        <v>297</v>
      </c>
      <c r="M587" s="113"/>
      <c r="N587" s="136"/>
      <c r="O587" s="68">
        <f t="shared" si="49"/>
        <v>0</v>
      </c>
      <c r="P587" s="129">
        <v>4607109929438</v>
      </c>
      <c r="Q587" s="117" t="s">
        <v>1303</v>
      </c>
    </row>
    <row r="588" spans="1:17" ht="66.95" customHeight="1">
      <c r="A588" s="57">
        <v>572</v>
      </c>
      <c r="B588" s="112">
        <v>4524</v>
      </c>
      <c r="C588" s="120" t="s">
        <v>1630</v>
      </c>
      <c r="D588" s="130" t="s">
        <v>1631</v>
      </c>
      <c r="E588" s="131" t="s">
        <v>1632</v>
      </c>
      <c r="F588" s="167" t="str">
        <f t="shared" si="48"/>
        <v>фото</v>
      </c>
      <c r="G588" s="168"/>
      <c r="H588" s="139" t="s">
        <v>1633</v>
      </c>
      <c r="I588" s="132">
        <v>140</v>
      </c>
      <c r="J588" s="133" t="s">
        <v>536</v>
      </c>
      <c r="K588" s="138">
        <v>2</v>
      </c>
      <c r="L588" s="135">
        <v>280</v>
      </c>
      <c r="M588" s="114" t="s">
        <v>1655</v>
      </c>
      <c r="N588" s="136"/>
      <c r="O588" s="68">
        <f t="shared" si="49"/>
        <v>0</v>
      </c>
      <c r="P588" s="129">
        <v>4607109948309</v>
      </c>
      <c r="Q588" s="117"/>
    </row>
    <row r="589" spans="1:17" ht="66.95" customHeight="1">
      <c r="A589" s="57">
        <v>573</v>
      </c>
      <c r="B589" s="112">
        <v>3964</v>
      </c>
      <c r="C589" s="120" t="s">
        <v>790</v>
      </c>
      <c r="D589" s="130" t="s">
        <v>504</v>
      </c>
      <c r="E589" s="131" t="s">
        <v>503</v>
      </c>
      <c r="F589" s="167" t="str">
        <f t="shared" si="48"/>
        <v>фото</v>
      </c>
      <c r="G589" s="168"/>
      <c r="H589" s="139" t="s">
        <v>505</v>
      </c>
      <c r="I589" s="132">
        <v>150</v>
      </c>
      <c r="J589" s="133" t="s">
        <v>535</v>
      </c>
      <c r="K589" s="138">
        <v>5</v>
      </c>
      <c r="L589" s="135">
        <v>262.89999999999998</v>
      </c>
      <c r="M589" s="114" t="s">
        <v>1655</v>
      </c>
      <c r="N589" s="136"/>
      <c r="O589" s="68">
        <f t="shared" si="49"/>
        <v>0</v>
      </c>
      <c r="P589" s="129">
        <v>4607109961575</v>
      </c>
      <c r="Q589" s="117"/>
    </row>
    <row r="590" spans="1:17" ht="71.650000000000006" customHeight="1">
      <c r="A590" s="57">
        <v>574</v>
      </c>
      <c r="B590" s="112">
        <v>4534</v>
      </c>
      <c r="C590" s="120" t="s">
        <v>791</v>
      </c>
      <c r="D590" s="130" t="s">
        <v>507</v>
      </c>
      <c r="E590" s="131" t="s">
        <v>506</v>
      </c>
      <c r="F590" s="167" t="str">
        <f t="shared" si="48"/>
        <v>фото</v>
      </c>
      <c r="G590" s="168"/>
      <c r="H590" s="139" t="s">
        <v>508</v>
      </c>
      <c r="I590" s="132">
        <v>150</v>
      </c>
      <c r="J590" s="133" t="s">
        <v>535</v>
      </c>
      <c r="K590" s="138">
        <v>5</v>
      </c>
      <c r="L590" s="135">
        <v>262.89999999999998</v>
      </c>
      <c r="M590" s="114" t="s">
        <v>1655</v>
      </c>
      <c r="N590" s="136"/>
      <c r="O590" s="68">
        <f t="shared" si="49"/>
        <v>0</v>
      </c>
      <c r="P590" s="129">
        <v>4607109961582</v>
      </c>
      <c r="Q590" s="117"/>
    </row>
    <row r="591" spans="1:17" ht="72.400000000000006" customHeight="1">
      <c r="A591" s="57">
        <v>575</v>
      </c>
      <c r="B591" s="112">
        <v>4539</v>
      </c>
      <c r="C591" s="120" t="s">
        <v>1634</v>
      </c>
      <c r="D591" s="130" t="s">
        <v>2301</v>
      </c>
      <c r="E591" s="131" t="s">
        <v>1635</v>
      </c>
      <c r="F591" s="167" t="str">
        <f t="shared" si="48"/>
        <v>фото</v>
      </c>
      <c r="G591" s="168"/>
      <c r="H591" s="139" t="s">
        <v>1636</v>
      </c>
      <c r="I591" s="132">
        <v>160</v>
      </c>
      <c r="J591" s="133" t="s">
        <v>536</v>
      </c>
      <c r="K591" s="138">
        <v>2</v>
      </c>
      <c r="L591" s="135">
        <v>280</v>
      </c>
      <c r="M591" s="114" t="s">
        <v>1655</v>
      </c>
      <c r="N591" s="136"/>
      <c r="O591" s="68">
        <f t="shared" si="49"/>
        <v>0</v>
      </c>
      <c r="P591" s="129">
        <v>4607109960219</v>
      </c>
      <c r="Q591" s="117"/>
    </row>
    <row r="592" spans="1:17" ht="69.95" customHeight="1">
      <c r="A592" s="57">
        <v>576</v>
      </c>
      <c r="B592" s="112">
        <v>339</v>
      </c>
      <c r="C592" s="120" t="s">
        <v>2302</v>
      </c>
      <c r="D592" s="130" t="s">
        <v>2303</v>
      </c>
      <c r="E592" s="131" t="s">
        <v>2304</v>
      </c>
      <c r="F592" s="167" t="str">
        <f t="shared" si="48"/>
        <v>фото</v>
      </c>
      <c r="G592" s="168"/>
      <c r="H592" s="139" t="s">
        <v>2305</v>
      </c>
      <c r="I592" s="132">
        <v>120</v>
      </c>
      <c r="J592" s="133" t="s">
        <v>536</v>
      </c>
      <c r="K592" s="138">
        <v>2</v>
      </c>
      <c r="L592" s="135">
        <v>280</v>
      </c>
      <c r="M592" s="114" t="s">
        <v>1655</v>
      </c>
      <c r="N592" s="136"/>
      <c r="O592" s="68">
        <f t="shared" si="49"/>
        <v>0</v>
      </c>
      <c r="P592" s="129">
        <v>4607109953471</v>
      </c>
      <c r="Q592" s="117" t="s">
        <v>1677</v>
      </c>
    </row>
    <row r="593" spans="1:17" ht="69.95" customHeight="1">
      <c r="A593" s="57">
        <v>577</v>
      </c>
      <c r="B593" s="112">
        <v>6363</v>
      </c>
      <c r="C593" s="120" t="s">
        <v>2306</v>
      </c>
      <c r="D593" s="130" t="s">
        <v>2307</v>
      </c>
      <c r="E593" s="131" t="s">
        <v>2308</v>
      </c>
      <c r="F593" s="167" t="str">
        <f t="shared" si="48"/>
        <v>фото</v>
      </c>
      <c r="G593" s="168"/>
      <c r="H593" s="139" t="s">
        <v>2309</v>
      </c>
      <c r="I593" s="132">
        <v>150</v>
      </c>
      <c r="J593" s="133" t="s">
        <v>536</v>
      </c>
      <c r="K593" s="138">
        <v>2</v>
      </c>
      <c r="L593" s="135">
        <v>280</v>
      </c>
      <c r="M593" s="114" t="s">
        <v>1655</v>
      </c>
      <c r="N593" s="136"/>
      <c r="O593" s="68">
        <f t="shared" si="49"/>
        <v>0</v>
      </c>
      <c r="P593" s="129">
        <v>4607109988824</v>
      </c>
      <c r="Q593" s="117" t="s">
        <v>1677</v>
      </c>
    </row>
    <row r="594" spans="1:17" ht="69.95" customHeight="1">
      <c r="A594" s="57">
        <v>578</v>
      </c>
      <c r="B594" s="112">
        <v>6538</v>
      </c>
      <c r="C594" s="120" t="s">
        <v>2310</v>
      </c>
      <c r="D594" s="130" t="s">
        <v>2311</v>
      </c>
      <c r="E594" s="131" t="s">
        <v>2312</v>
      </c>
      <c r="F594" s="167" t="str">
        <f t="shared" si="48"/>
        <v>фото</v>
      </c>
      <c r="G594" s="168"/>
      <c r="H594" s="139" t="s">
        <v>2313</v>
      </c>
      <c r="I594" s="132">
        <v>150</v>
      </c>
      <c r="J594" s="133" t="s">
        <v>536</v>
      </c>
      <c r="K594" s="138">
        <v>2</v>
      </c>
      <c r="L594" s="135">
        <v>280</v>
      </c>
      <c r="M594" s="114" t="s">
        <v>1655</v>
      </c>
      <c r="N594" s="136"/>
      <c r="O594" s="68">
        <f t="shared" si="49"/>
        <v>0</v>
      </c>
      <c r="P594" s="129">
        <v>4607109975411</v>
      </c>
      <c r="Q594" s="117" t="s">
        <v>1677</v>
      </c>
    </row>
    <row r="595" spans="1:17" ht="72.400000000000006" customHeight="1">
      <c r="A595" s="57">
        <v>579</v>
      </c>
      <c r="B595" s="112">
        <v>4538</v>
      </c>
      <c r="C595" s="120" t="s">
        <v>792</v>
      </c>
      <c r="D595" s="130" t="s">
        <v>510</v>
      </c>
      <c r="E595" s="131" t="s">
        <v>509</v>
      </c>
      <c r="F595" s="167" t="str">
        <f t="shared" si="48"/>
        <v>фото</v>
      </c>
      <c r="G595" s="168"/>
      <c r="H595" s="139" t="s">
        <v>511</v>
      </c>
      <c r="I595" s="132">
        <v>140</v>
      </c>
      <c r="J595" s="133" t="s">
        <v>535</v>
      </c>
      <c r="K595" s="138">
        <v>5</v>
      </c>
      <c r="L595" s="135">
        <v>262.89999999999998</v>
      </c>
      <c r="M595" s="114" t="s">
        <v>1655</v>
      </c>
      <c r="N595" s="136"/>
      <c r="O595" s="68">
        <f t="shared" si="49"/>
        <v>0</v>
      </c>
      <c r="P595" s="129">
        <v>4607109963920</v>
      </c>
      <c r="Q595" s="117"/>
    </row>
    <row r="596" spans="1:17" ht="66.400000000000006" customHeight="1">
      <c r="A596" s="57">
        <v>580</v>
      </c>
      <c r="B596" s="112">
        <v>5406</v>
      </c>
      <c r="C596" s="120" t="s">
        <v>1637</v>
      </c>
      <c r="D596" s="130" t="s">
        <v>1638</v>
      </c>
      <c r="E596" s="131" t="s">
        <v>1639</v>
      </c>
      <c r="F596" s="167" t="str">
        <f t="shared" si="48"/>
        <v>фото</v>
      </c>
      <c r="G596" s="168"/>
      <c r="H596" s="139" t="s">
        <v>1640</v>
      </c>
      <c r="I596" s="132">
        <v>120</v>
      </c>
      <c r="J596" s="133" t="s">
        <v>536</v>
      </c>
      <c r="K596" s="138">
        <v>2</v>
      </c>
      <c r="L596" s="135">
        <v>280</v>
      </c>
      <c r="M596" s="114" t="s">
        <v>1655</v>
      </c>
      <c r="N596" s="136"/>
      <c r="O596" s="68">
        <f t="shared" si="49"/>
        <v>0</v>
      </c>
      <c r="P596" s="129">
        <v>4607109948354</v>
      </c>
      <c r="Q596" s="117"/>
    </row>
    <row r="597" spans="1:17" ht="71.650000000000006" customHeight="1">
      <c r="A597" s="57">
        <v>581</v>
      </c>
      <c r="B597" s="112">
        <v>458</v>
      </c>
      <c r="C597" s="120" t="s">
        <v>2314</v>
      </c>
      <c r="D597" s="118" t="s">
        <v>2315</v>
      </c>
      <c r="E597" s="121" t="s">
        <v>2316</v>
      </c>
      <c r="F597" s="153" t="str">
        <f t="shared" si="48"/>
        <v>фото</v>
      </c>
      <c r="G597" s="154"/>
      <c r="H597" s="137" t="s">
        <v>2317</v>
      </c>
      <c r="I597" s="119">
        <v>140</v>
      </c>
      <c r="J597" s="115" t="s">
        <v>537</v>
      </c>
      <c r="K597" s="109">
        <v>5</v>
      </c>
      <c r="L597" s="134">
        <v>244</v>
      </c>
      <c r="M597" s="113"/>
      <c r="N597" s="136"/>
      <c r="O597" s="68">
        <f t="shared" si="49"/>
        <v>0</v>
      </c>
      <c r="P597" s="129">
        <v>4607109962237</v>
      </c>
      <c r="Q597" s="117"/>
    </row>
    <row r="598" spans="1:17" ht="65.45" customHeight="1">
      <c r="A598" s="57">
        <v>582</v>
      </c>
      <c r="B598" s="112">
        <v>2229</v>
      </c>
      <c r="C598" s="120" t="s">
        <v>1641</v>
      </c>
      <c r="D598" s="130" t="s">
        <v>1642</v>
      </c>
      <c r="E598" s="131" t="s">
        <v>1643</v>
      </c>
      <c r="F598" s="167" t="str">
        <f t="shared" si="48"/>
        <v>фото</v>
      </c>
      <c r="G598" s="168"/>
      <c r="H598" s="139" t="s">
        <v>1644</v>
      </c>
      <c r="I598" s="132">
        <v>120</v>
      </c>
      <c r="J598" s="133" t="s">
        <v>536</v>
      </c>
      <c r="K598" s="138">
        <v>2</v>
      </c>
      <c r="L598" s="135">
        <v>280</v>
      </c>
      <c r="M598" s="114" t="s">
        <v>1655</v>
      </c>
      <c r="N598" s="136"/>
      <c r="O598" s="68">
        <f t="shared" si="49"/>
        <v>0</v>
      </c>
      <c r="P598" s="129">
        <v>4607109931226</v>
      </c>
      <c r="Q598" s="117"/>
    </row>
    <row r="599" spans="1:17" ht="69.95" customHeight="1">
      <c r="A599" s="57">
        <v>583</v>
      </c>
      <c r="B599" s="112">
        <v>5739</v>
      </c>
      <c r="C599" s="120" t="s">
        <v>1645</v>
      </c>
      <c r="D599" s="130" t="s">
        <v>1646</v>
      </c>
      <c r="E599" s="131" t="s">
        <v>1647</v>
      </c>
      <c r="F599" s="167" t="str">
        <f t="shared" si="48"/>
        <v>фото</v>
      </c>
      <c r="G599" s="168"/>
      <c r="H599" s="139" t="s">
        <v>1648</v>
      </c>
      <c r="I599" s="132">
        <v>120</v>
      </c>
      <c r="J599" s="133" t="s">
        <v>536</v>
      </c>
      <c r="K599" s="138">
        <v>2</v>
      </c>
      <c r="L599" s="135">
        <v>291.3</v>
      </c>
      <c r="M599" s="114" t="s">
        <v>1655</v>
      </c>
      <c r="N599" s="136"/>
      <c r="O599" s="68">
        <f t="shared" si="49"/>
        <v>0</v>
      </c>
      <c r="P599" s="129">
        <v>4607109931219</v>
      </c>
      <c r="Q599" s="117"/>
    </row>
    <row r="600" spans="1:17">
      <c r="A600" s="146">
        <v>584</v>
      </c>
      <c r="B600" s="200"/>
      <c r="C600" s="201"/>
      <c r="D600" s="194" t="s">
        <v>517</v>
      </c>
      <c r="E600" s="194"/>
      <c r="F600" s="194"/>
      <c r="G600" s="194"/>
      <c r="H600" s="202"/>
      <c r="I600" s="203"/>
      <c r="J600" s="204"/>
      <c r="K600" s="204"/>
      <c r="L600" s="205"/>
      <c r="M600" s="205"/>
      <c r="N600" s="205"/>
      <c r="O600" s="205"/>
      <c r="P600" s="205"/>
      <c r="Q600" s="205"/>
    </row>
    <row r="601" spans="1:17">
      <c r="A601" s="146">
        <v>585</v>
      </c>
      <c r="B601" s="206"/>
      <c r="C601" s="207"/>
      <c r="D601" s="194" t="s">
        <v>518</v>
      </c>
      <c r="E601" s="194"/>
      <c r="F601" s="186"/>
      <c r="G601" s="186"/>
      <c r="H601" s="187"/>
      <c r="I601" s="188"/>
      <c r="J601" s="189"/>
      <c r="K601" s="189"/>
      <c r="L601" s="190"/>
      <c r="M601" s="190"/>
      <c r="N601" s="190"/>
      <c r="O601" s="190"/>
      <c r="P601" s="190"/>
      <c r="Q601" s="190"/>
    </row>
    <row r="602" spans="1:17" ht="71.650000000000006" customHeight="1">
      <c r="A602" s="57">
        <v>586</v>
      </c>
      <c r="B602" s="112">
        <v>2839</v>
      </c>
      <c r="C602" s="120" t="s">
        <v>703</v>
      </c>
      <c r="D602" s="118" t="s">
        <v>2318</v>
      </c>
      <c r="E602" s="121" t="s">
        <v>2319</v>
      </c>
      <c r="F602" s="153" t="str">
        <f t="shared" ref="F602:F623" si="50">HYPERLINK("http://www.gardenbulbs.ru/images/Lilium_CL/thumbnails/"&amp;C602&amp;".jpg","фото")</f>
        <v>фото</v>
      </c>
      <c r="G602" s="154"/>
      <c r="H602" s="137" t="s">
        <v>292</v>
      </c>
      <c r="I602" s="119">
        <v>120</v>
      </c>
      <c r="J602" s="115" t="s">
        <v>537</v>
      </c>
      <c r="K602" s="109">
        <v>5</v>
      </c>
      <c r="L602" s="134">
        <v>253.5</v>
      </c>
      <c r="M602" s="113"/>
      <c r="N602" s="136"/>
      <c r="O602" s="68">
        <f t="shared" ref="O602:O623" si="51">IF(ISERROR(L602*N602),0,L602*N602)</f>
        <v>0</v>
      </c>
      <c r="P602" s="129">
        <v>4607109960097</v>
      </c>
      <c r="Q602" s="117"/>
    </row>
    <row r="603" spans="1:17" ht="62.85" customHeight="1">
      <c r="A603" s="57">
        <v>587</v>
      </c>
      <c r="B603" s="112">
        <v>9440</v>
      </c>
      <c r="C603" s="120" t="s">
        <v>1979</v>
      </c>
      <c r="D603" s="118" t="s">
        <v>2320</v>
      </c>
      <c r="E603" s="121" t="s">
        <v>2321</v>
      </c>
      <c r="F603" s="153" t="str">
        <f t="shared" si="50"/>
        <v>фото</v>
      </c>
      <c r="G603" s="154"/>
      <c r="H603" s="137" t="s">
        <v>2322</v>
      </c>
      <c r="I603" s="119">
        <v>140</v>
      </c>
      <c r="J603" s="115" t="s">
        <v>537</v>
      </c>
      <c r="K603" s="109">
        <v>5</v>
      </c>
      <c r="L603" s="134">
        <v>258.2</v>
      </c>
      <c r="M603" s="113"/>
      <c r="N603" s="136"/>
      <c r="O603" s="68">
        <f t="shared" si="51"/>
        <v>0</v>
      </c>
      <c r="P603" s="129">
        <v>4607109944257</v>
      </c>
      <c r="Q603" s="117" t="s">
        <v>1677</v>
      </c>
    </row>
    <row r="604" spans="1:17" ht="67.150000000000006" customHeight="1">
      <c r="A604" s="57">
        <v>588</v>
      </c>
      <c r="B604" s="112">
        <v>9441</v>
      </c>
      <c r="C604" s="120" t="s">
        <v>2323</v>
      </c>
      <c r="D604" s="118" t="s">
        <v>2324</v>
      </c>
      <c r="E604" s="121" t="s">
        <v>2325</v>
      </c>
      <c r="F604" s="153" t="str">
        <f t="shared" si="50"/>
        <v>фото</v>
      </c>
      <c r="G604" s="154"/>
      <c r="H604" s="137" t="s">
        <v>2326</v>
      </c>
      <c r="I604" s="119">
        <v>120</v>
      </c>
      <c r="J604" s="115" t="s">
        <v>537</v>
      </c>
      <c r="K604" s="109">
        <v>5</v>
      </c>
      <c r="L604" s="134">
        <v>298.89999999999998</v>
      </c>
      <c r="M604" s="113"/>
      <c r="N604" s="136"/>
      <c r="O604" s="68">
        <f t="shared" si="51"/>
        <v>0</v>
      </c>
      <c r="P604" s="129">
        <v>4607109968246</v>
      </c>
      <c r="Q604" s="117" t="s">
        <v>1677</v>
      </c>
    </row>
    <row r="605" spans="1:17" ht="66.95" customHeight="1">
      <c r="A605" s="57">
        <v>589</v>
      </c>
      <c r="B605" s="112">
        <v>9442</v>
      </c>
      <c r="C605" s="120" t="s">
        <v>710</v>
      </c>
      <c r="D605" s="118" t="s">
        <v>2327</v>
      </c>
      <c r="E605" s="121" t="s">
        <v>2328</v>
      </c>
      <c r="F605" s="153" t="str">
        <f t="shared" si="50"/>
        <v>фото</v>
      </c>
      <c r="G605" s="154"/>
      <c r="H605" s="137" t="s">
        <v>2329</v>
      </c>
      <c r="I605" s="119">
        <v>110</v>
      </c>
      <c r="J605" s="115" t="s">
        <v>537</v>
      </c>
      <c r="K605" s="109">
        <v>5</v>
      </c>
      <c r="L605" s="134">
        <v>371.7</v>
      </c>
      <c r="M605" s="113"/>
      <c r="N605" s="136"/>
      <c r="O605" s="68">
        <f t="shared" si="51"/>
        <v>0</v>
      </c>
      <c r="P605" s="129">
        <v>4607109991343</v>
      </c>
      <c r="Q605" s="117" t="s">
        <v>1677</v>
      </c>
    </row>
    <row r="606" spans="1:17" ht="66.95" customHeight="1">
      <c r="A606" s="57">
        <v>590</v>
      </c>
      <c r="B606" s="112">
        <v>225</v>
      </c>
      <c r="C606" s="120" t="s">
        <v>927</v>
      </c>
      <c r="D606" s="118" t="s">
        <v>1649</v>
      </c>
      <c r="E606" s="121" t="s">
        <v>1650</v>
      </c>
      <c r="F606" s="153" t="str">
        <f t="shared" si="50"/>
        <v>фото</v>
      </c>
      <c r="G606" s="154"/>
      <c r="H606" s="137" t="s">
        <v>890</v>
      </c>
      <c r="I606" s="119">
        <v>110</v>
      </c>
      <c r="J606" s="115" t="s">
        <v>537</v>
      </c>
      <c r="K606" s="109">
        <v>5</v>
      </c>
      <c r="L606" s="134">
        <v>319.7</v>
      </c>
      <c r="M606" s="113"/>
      <c r="N606" s="136"/>
      <c r="O606" s="68">
        <f t="shared" si="51"/>
        <v>0</v>
      </c>
      <c r="P606" s="129">
        <v>4607109929605</v>
      </c>
      <c r="Q606" s="117" t="s">
        <v>1303</v>
      </c>
    </row>
    <row r="607" spans="1:17" ht="71.650000000000006" customHeight="1">
      <c r="A607" s="57">
        <v>591</v>
      </c>
      <c r="B607" s="112">
        <v>9444</v>
      </c>
      <c r="C607" s="120" t="s">
        <v>1439</v>
      </c>
      <c r="D607" s="118" t="s">
        <v>2330</v>
      </c>
      <c r="E607" s="121" t="s">
        <v>2331</v>
      </c>
      <c r="F607" s="153" t="str">
        <f t="shared" si="50"/>
        <v>фото</v>
      </c>
      <c r="G607" s="154"/>
      <c r="H607" s="137" t="s">
        <v>1442</v>
      </c>
      <c r="I607" s="119">
        <v>105</v>
      </c>
      <c r="J607" s="115" t="s">
        <v>537</v>
      </c>
      <c r="K607" s="109">
        <v>5</v>
      </c>
      <c r="L607" s="134">
        <v>317.8</v>
      </c>
      <c r="M607" s="113"/>
      <c r="N607" s="136"/>
      <c r="O607" s="68">
        <f t="shared" si="51"/>
        <v>0</v>
      </c>
      <c r="P607" s="129">
        <v>4607109977750</v>
      </c>
      <c r="Q607" s="117" t="s">
        <v>1677</v>
      </c>
    </row>
    <row r="608" spans="1:17" ht="71.650000000000006" customHeight="1">
      <c r="A608" s="57">
        <v>592</v>
      </c>
      <c r="B608" s="112">
        <v>1452</v>
      </c>
      <c r="C608" s="120" t="s">
        <v>928</v>
      </c>
      <c r="D608" s="118" t="s">
        <v>871</v>
      </c>
      <c r="E608" s="121" t="s">
        <v>872</v>
      </c>
      <c r="F608" s="153" t="str">
        <f t="shared" si="50"/>
        <v>фото</v>
      </c>
      <c r="G608" s="154"/>
      <c r="H608" s="137" t="s">
        <v>891</v>
      </c>
      <c r="I608" s="119">
        <v>120</v>
      </c>
      <c r="J608" s="115" t="s">
        <v>537</v>
      </c>
      <c r="K608" s="109">
        <v>5</v>
      </c>
      <c r="L608" s="134">
        <v>262.89999999999998</v>
      </c>
      <c r="M608" s="113"/>
      <c r="N608" s="136"/>
      <c r="O608" s="68">
        <f t="shared" si="51"/>
        <v>0</v>
      </c>
      <c r="P608" s="129">
        <v>4607109967560</v>
      </c>
      <c r="Q608" s="117"/>
    </row>
    <row r="609" spans="1:17" ht="67.150000000000006" customHeight="1">
      <c r="A609" s="57">
        <v>593</v>
      </c>
      <c r="B609" s="112">
        <v>9446</v>
      </c>
      <c r="C609" s="120" t="s">
        <v>2332</v>
      </c>
      <c r="D609" s="118" t="s">
        <v>2333</v>
      </c>
      <c r="E609" s="121" t="s">
        <v>2334</v>
      </c>
      <c r="F609" s="153" t="str">
        <f t="shared" si="50"/>
        <v>фото</v>
      </c>
      <c r="G609" s="154"/>
      <c r="H609" s="137" t="s">
        <v>2335</v>
      </c>
      <c r="I609" s="119">
        <v>130</v>
      </c>
      <c r="J609" s="115" t="s">
        <v>537</v>
      </c>
      <c r="K609" s="109">
        <v>5</v>
      </c>
      <c r="L609" s="134">
        <v>298.89999999999998</v>
      </c>
      <c r="M609" s="113"/>
      <c r="N609" s="136"/>
      <c r="O609" s="68">
        <f t="shared" si="51"/>
        <v>0</v>
      </c>
      <c r="P609" s="129">
        <v>4607109977781</v>
      </c>
      <c r="Q609" s="117" t="s">
        <v>1677</v>
      </c>
    </row>
    <row r="610" spans="1:17" ht="71.650000000000006" customHeight="1">
      <c r="A610" s="57">
        <v>594</v>
      </c>
      <c r="B610" s="112">
        <v>9448</v>
      </c>
      <c r="C610" s="120" t="s">
        <v>2336</v>
      </c>
      <c r="D610" s="118" t="s">
        <v>2337</v>
      </c>
      <c r="E610" s="121" t="s">
        <v>2338</v>
      </c>
      <c r="F610" s="153" t="str">
        <f t="shared" si="50"/>
        <v>фото</v>
      </c>
      <c r="G610" s="154"/>
      <c r="H610" s="137" t="s">
        <v>2339</v>
      </c>
      <c r="I610" s="119">
        <v>120</v>
      </c>
      <c r="J610" s="115" t="s">
        <v>537</v>
      </c>
      <c r="K610" s="109">
        <v>5</v>
      </c>
      <c r="L610" s="134">
        <v>348.1</v>
      </c>
      <c r="M610" s="113"/>
      <c r="N610" s="136"/>
      <c r="O610" s="68">
        <f t="shared" si="51"/>
        <v>0</v>
      </c>
      <c r="P610" s="129">
        <v>4607109975404</v>
      </c>
      <c r="Q610" s="117" t="s">
        <v>1677</v>
      </c>
    </row>
    <row r="611" spans="1:17" ht="70.900000000000006" customHeight="1">
      <c r="A611" s="57">
        <v>595</v>
      </c>
      <c r="B611" s="112">
        <v>9449</v>
      </c>
      <c r="C611" s="120" t="s">
        <v>717</v>
      </c>
      <c r="D611" s="118" t="s">
        <v>2340</v>
      </c>
      <c r="E611" s="121" t="s">
        <v>2341</v>
      </c>
      <c r="F611" s="153" t="str">
        <f t="shared" si="50"/>
        <v>фото</v>
      </c>
      <c r="G611" s="154"/>
      <c r="H611" s="137" t="s">
        <v>357</v>
      </c>
      <c r="I611" s="119">
        <v>120</v>
      </c>
      <c r="J611" s="115" t="s">
        <v>537</v>
      </c>
      <c r="K611" s="109">
        <v>5</v>
      </c>
      <c r="L611" s="134">
        <v>348.1</v>
      </c>
      <c r="M611" s="113"/>
      <c r="N611" s="136"/>
      <c r="O611" s="68">
        <f t="shared" si="51"/>
        <v>0</v>
      </c>
      <c r="P611" s="129">
        <v>4607109974797</v>
      </c>
      <c r="Q611" s="117" t="s">
        <v>1677</v>
      </c>
    </row>
    <row r="612" spans="1:17" ht="66.95" customHeight="1">
      <c r="A612" s="57">
        <v>596</v>
      </c>
      <c r="B612" s="112">
        <v>9451</v>
      </c>
      <c r="C612" s="120" t="s">
        <v>1143</v>
      </c>
      <c r="D612" s="118" t="s">
        <v>2342</v>
      </c>
      <c r="E612" s="121" t="s">
        <v>2343</v>
      </c>
      <c r="F612" s="153" t="str">
        <f t="shared" si="50"/>
        <v>фото</v>
      </c>
      <c r="G612" s="154"/>
      <c r="H612" s="137" t="s">
        <v>1146</v>
      </c>
      <c r="I612" s="119">
        <v>110</v>
      </c>
      <c r="J612" s="115" t="s">
        <v>537</v>
      </c>
      <c r="K612" s="109">
        <v>5</v>
      </c>
      <c r="L612" s="134">
        <v>367</v>
      </c>
      <c r="M612" s="113"/>
      <c r="N612" s="136"/>
      <c r="O612" s="68">
        <f t="shared" si="51"/>
        <v>0</v>
      </c>
      <c r="P612" s="129">
        <v>4607109984178</v>
      </c>
      <c r="Q612" s="117" t="s">
        <v>1677</v>
      </c>
    </row>
    <row r="613" spans="1:17" ht="65.650000000000006" customHeight="1">
      <c r="A613" s="57">
        <v>597</v>
      </c>
      <c r="B613" s="112">
        <v>9452</v>
      </c>
      <c r="C613" s="120" t="s">
        <v>2032</v>
      </c>
      <c r="D613" s="118" t="s">
        <v>2344</v>
      </c>
      <c r="E613" s="121" t="s">
        <v>2345</v>
      </c>
      <c r="F613" s="153" t="str">
        <f t="shared" si="50"/>
        <v>фото</v>
      </c>
      <c r="G613" s="154"/>
      <c r="H613" s="137" t="s">
        <v>2035</v>
      </c>
      <c r="I613" s="119">
        <v>130</v>
      </c>
      <c r="J613" s="115" t="s">
        <v>537</v>
      </c>
      <c r="K613" s="109">
        <v>5</v>
      </c>
      <c r="L613" s="134">
        <v>277.10000000000002</v>
      </c>
      <c r="M613" s="113"/>
      <c r="N613" s="136"/>
      <c r="O613" s="68">
        <f t="shared" si="51"/>
        <v>0</v>
      </c>
      <c r="P613" s="129">
        <v>4607109974902</v>
      </c>
      <c r="Q613" s="117" t="s">
        <v>1677</v>
      </c>
    </row>
    <row r="614" spans="1:17" ht="66.95" customHeight="1">
      <c r="A614" s="57">
        <v>598</v>
      </c>
      <c r="B614" s="112">
        <v>9454</v>
      </c>
      <c r="C614" s="120" t="s">
        <v>1464</v>
      </c>
      <c r="D614" s="118" t="s">
        <v>2346</v>
      </c>
      <c r="E614" s="121" t="s">
        <v>2347</v>
      </c>
      <c r="F614" s="153" t="str">
        <f t="shared" si="50"/>
        <v>фото</v>
      </c>
      <c r="G614" s="154"/>
      <c r="H614" s="137" t="s">
        <v>1467</v>
      </c>
      <c r="I614" s="119">
        <v>110</v>
      </c>
      <c r="J614" s="115" t="s">
        <v>537</v>
      </c>
      <c r="K614" s="109">
        <v>5</v>
      </c>
      <c r="L614" s="134">
        <v>367</v>
      </c>
      <c r="M614" s="113"/>
      <c r="N614" s="136"/>
      <c r="O614" s="68">
        <f t="shared" si="51"/>
        <v>0</v>
      </c>
      <c r="P614" s="129">
        <v>4607109974889</v>
      </c>
      <c r="Q614" s="117" t="s">
        <v>1677</v>
      </c>
    </row>
    <row r="615" spans="1:17" ht="72.400000000000006" customHeight="1">
      <c r="A615" s="57">
        <v>599</v>
      </c>
      <c r="B615" s="112">
        <v>9455</v>
      </c>
      <c r="C615" s="120" t="s">
        <v>722</v>
      </c>
      <c r="D615" s="118" t="s">
        <v>2348</v>
      </c>
      <c r="E615" s="121" t="s">
        <v>2349</v>
      </c>
      <c r="F615" s="153" t="str">
        <f t="shared" si="50"/>
        <v>фото</v>
      </c>
      <c r="G615" s="154"/>
      <c r="H615" s="137" t="s">
        <v>322</v>
      </c>
      <c r="I615" s="119">
        <v>100</v>
      </c>
      <c r="J615" s="115" t="s">
        <v>537</v>
      </c>
      <c r="K615" s="109">
        <v>5</v>
      </c>
      <c r="L615" s="134">
        <v>319.7</v>
      </c>
      <c r="M615" s="113"/>
      <c r="N615" s="136"/>
      <c r="O615" s="68">
        <f t="shared" si="51"/>
        <v>0</v>
      </c>
      <c r="P615" s="129">
        <v>4607109988763</v>
      </c>
      <c r="Q615" s="117" t="s">
        <v>1677</v>
      </c>
    </row>
    <row r="616" spans="1:17" ht="71.650000000000006" customHeight="1">
      <c r="A616" s="57">
        <v>600</v>
      </c>
      <c r="B616" s="112">
        <v>1470</v>
      </c>
      <c r="C616" s="120" t="s">
        <v>726</v>
      </c>
      <c r="D616" s="118" t="s">
        <v>873</v>
      </c>
      <c r="E616" s="121" t="s">
        <v>874</v>
      </c>
      <c r="F616" s="153" t="str">
        <f t="shared" si="50"/>
        <v>фото</v>
      </c>
      <c r="G616" s="154"/>
      <c r="H616" s="137" t="s">
        <v>329</v>
      </c>
      <c r="I616" s="119">
        <v>115</v>
      </c>
      <c r="J616" s="115" t="s">
        <v>537</v>
      </c>
      <c r="K616" s="109">
        <v>5</v>
      </c>
      <c r="L616" s="134">
        <v>262.89999999999998</v>
      </c>
      <c r="M616" s="113"/>
      <c r="N616" s="136"/>
      <c r="O616" s="68">
        <f t="shared" si="51"/>
        <v>0</v>
      </c>
      <c r="P616" s="129">
        <v>4607109960707</v>
      </c>
      <c r="Q616" s="117"/>
    </row>
    <row r="617" spans="1:17" ht="72.400000000000006" customHeight="1">
      <c r="A617" s="57">
        <v>601</v>
      </c>
      <c r="B617" s="112">
        <v>9457</v>
      </c>
      <c r="C617" s="120" t="s">
        <v>935</v>
      </c>
      <c r="D617" s="118" t="s">
        <v>2350</v>
      </c>
      <c r="E617" s="121" t="s">
        <v>2351</v>
      </c>
      <c r="F617" s="153" t="str">
        <f t="shared" si="50"/>
        <v>фото</v>
      </c>
      <c r="G617" s="154"/>
      <c r="H617" s="137" t="s">
        <v>895</v>
      </c>
      <c r="I617" s="119">
        <v>130</v>
      </c>
      <c r="J617" s="115" t="s">
        <v>537</v>
      </c>
      <c r="K617" s="109">
        <v>5</v>
      </c>
      <c r="L617" s="134">
        <v>277.10000000000002</v>
      </c>
      <c r="M617" s="113"/>
      <c r="N617" s="136"/>
      <c r="O617" s="68">
        <f t="shared" si="51"/>
        <v>0</v>
      </c>
      <c r="P617" s="129">
        <v>4607109988756</v>
      </c>
      <c r="Q617" s="117" t="s">
        <v>1677</v>
      </c>
    </row>
    <row r="618" spans="1:17" ht="71.650000000000006" customHeight="1">
      <c r="A618" s="57">
        <v>602</v>
      </c>
      <c r="B618" s="112">
        <v>9459</v>
      </c>
      <c r="C618" s="120" t="s">
        <v>1486</v>
      </c>
      <c r="D618" s="118" t="s">
        <v>2352</v>
      </c>
      <c r="E618" s="121" t="s">
        <v>2353</v>
      </c>
      <c r="F618" s="153" t="str">
        <f t="shared" si="50"/>
        <v>фото</v>
      </c>
      <c r="G618" s="154"/>
      <c r="H618" s="137" t="s">
        <v>1487</v>
      </c>
      <c r="I618" s="119">
        <v>120</v>
      </c>
      <c r="J618" s="115" t="s">
        <v>537</v>
      </c>
      <c r="K618" s="109">
        <v>5</v>
      </c>
      <c r="L618" s="134">
        <v>272.39999999999998</v>
      </c>
      <c r="M618" s="113"/>
      <c r="N618" s="136"/>
      <c r="O618" s="68">
        <f t="shared" si="51"/>
        <v>0</v>
      </c>
      <c r="P618" s="129">
        <v>4607109988688</v>
      </c>
      <c r="Q618" s="117" t="s">
        <v>1677</v>
      </c>
    </row>
    <row r="619" spans="1:17" ht="69.95" customHeight="1">
      <c r="A619" s="57">
        <v>603</v>
      </c>
      <c r="B619" s="112">
        <v>9460</v>
      </c>
      <c r="C619" s="120" t="s">
        <v>2076</v>
      </c>
      <c r="D619" s="118" t="s">
        <v>2354</v>
      </c>
      <c r="E619" s="121" t="s">
        <v>2355</v>
      </c>
      <c r="F619" s="153" t="str">
        <f t="shared" si="50"/>
        <v>фото</v>
      </c>
      <c r="G619" s="154"/>
      <c r="H619" s="137" t="s">
        <v>2356</v>
      </c>
      <c r="I619" s="119">
        <v>110</v>
      </c>
      <c r="J619" s="115" t="s">
        <v>537</v>
      </c>
      <c r="K619" s="109">
        <v>5</v>
      </c>
      <c r="L619" s="134">
        <v>367</v>
      </c>
      <c r="M619" s="113"/>
      <c r="N619" s="136"/>
      <c r="O619" s="68">
        <f t="shared" si="51"/>
        <v>0</v>
      </c>
      <c r="P619" s="129">
        <v>4607109968437</v>
      </c>
      <c r="Q619" s="117" t="s">
        <v>1677</v>
      </c>
    </row>
    <row r="620" spans="1:17" ht="71.650000000000006" customHeight="1">
      <c r="A620" s="57">
        <v>604</v>
      </c>
      <c r="B620" s="112">
        <v>1504</v>
      </c>
      <c r="C620" s="120" t="s">
        <v>732</v>
      </c>
      <c r="D620" s="118" t="s">
        <v>520</v>
      </c>
      <c r="E620" s="121" t="s">
        <v>519</v>
      </c>
      <c r="F620" s="153" t="str">
        <f t="shared" si="50"/>
        <v>фото</v>
      </c>
      <c r="G620" s="154"/>
      <c r="H620" s="137" t="s">
        <v>345</v>
      </c>
      <c r="I620" s="119">
        <v>110</v>
      </c>
      <c r="J620" s="115" t="s">
        <v>537</v>
      </c>
      <c r="K620" s="109">
        <v>5</v>
      </c>
      <c r="L620" s="134">
        <v>281.89999999999998</v>
      </c>
      <c r="M620" s="113"/>
      <c r="N620" s="136"/>
      <c r="O620" s="68">
        <f t="shared" si="51"/>
        <v>0</v>
      </c>
      <c r="P620" s="129">
        <v>4607109961094</v>
      </c>
      <c r="Q620" s="117"/>
    </row>
    <row r="621" spans="1:17" ht="71.650000000000006" customHeight="1">
      <c r="A621" s="57">
        <v>605</v>
      </c>
      <c r="B621" s="112">
        <v>9461</v>
      </c>
      <c r="C621" s="120" t="s">
        <v>732</v>
      </c>
      <c r="D621" s="118" t="s">
        <v>2357</v>
      </c>
      <c r="E621" s="121" t="s">
        <v>2358</v>
      </c>
      <c r="F621" s="153" t="str">
        <f t="shared" si="50"/>
        <v>фото</v>
      </c>
      <c r="G621" s="154"/>
      <c r="H621" s="137" t="s">
        <v>345</v>
      </c>
      <c r="I621" s="119">
        <v>110</v>
      </c>
      <c r="J621" s="115" t="s">
        <v>2359</v>
      </c>
      <c r="K621" s="109">
        <v>5</v>
      </c>
      <c r="L621" s="134">
        <v>298.89999999999998</v>
      </c>
      <c r="M621" s="113"/>
      <c r="N621" s="136"/>
      <c r="O621" s="68">
        <f t="shared" si="51"/>
        <v>0</v>
      </c>
      <c r="P621" s="129">
        <v>4607109968444</v>
      </c>
      <c r="Q621" s="117" t="s">
        <v>1677</v>
      </c>
    </row>
    <row r="622" spans="1:17" ht="72.400000000000006" customHeight="1">
      <c r="A622" s="57">
        <v>606</v>
      </c>
      <c r="B622" s="112">
        <v>9462</v>
      </c>
      <c r="C622" s="120" t="s">
        <v>1911</v>
      </c>
      <c r="D622" s="118" t="s">
        <v>2360</v>
      </c>
      <c r="E622" s="121" t="s">
        <v>2361</v>
      </c>
      <c r="F622" s="153" t="str">
        <f t="shared" si="50"/>
        <v>фото</v>
      </c>
      <c r="G622" s="154"/>
      <c r="H622" s="137" t="s">
        <v>1914</v>
      </c>
      <c r="I622" s="119">
        <v>90</v>
      </c>
      <c r="J622" s="115" t="s">
        <v>537</v>
      </c>
      <c r="K622" s="109">
        <v>5</v>
      </c>
      <c r="L622" s="134">
        <v>419</v>
      </c>
      <c r="M622" s="113"/>
      <c r="N622" s="136"/>
      <c r="O622" s="68">
        <f t="shared" si="51"/>
        <v>0</v>
      </c>
      <c r="P622" s="129">
        <v>4607109990575</v>
      </c>
      <c r="Q622" s="117" t="s">
        <v>1677</v>
      </c>
    </row>
    <row r="623" spans="1:17" ht="71.650000000000006" customHeight="1">
      <c r="A623" s="57">
        <v>607</v>
      </c>
      <c r="B623" s="112">
        <v>1509</v>
      </c>
      <c r="C623" s="120" t="s">
        <v>735</v>
      </c>
      <c r="D623" s="118" t="s">
        <v>1651</v>
      </c>
      <c r="E623" s="121" t="s">
        <v>1652</v>
      </c>
      <c r="F623" s="153" t="str">
        <f t="shared" si="50"/>
        <v>фото</v>
      </c>
      <c r="G623" s="154"/>
      <c r="H623" s="137" t="s">
        <v>351</v>
      </c>
      <c r="I623" s="119">
        <v>100</v>
      </c>
      <c r="J623" s="115" t="s">
        <v>537</v>
      </c>
      <c r="K623" s="109">
        <v>5</v>
      </c>
      <c r="L623" s="134">
        <v>258.2</v>
      </c>
      <c r="M623" s="113"/>
      <c r="N623" s="136"/>
      <c r="O623" s="68">
        <f t="shared" si="51"/>
        <v>0</v>
      </c>
      <c r="P623" s="129">
        <v>4607109967904</v>
      </c>
      <c r="Q623" s="117"/>
    </row>
    <row r="624" spans="1:17">
      <c r="A624" s="146">
        <v>608</v>
      </c>
      <c r="B624" s="206"/>
      <c r="C624" s="207"/>
      <c r="D624" s="194" t="s">
        <v>521</v>
      </c>
      <c r="E624" s="194"/>
      <c r="F624" s="186"/>
      <c r="G624" s="186"/>
      <c r="H624" s="187"/>
      <c r="I624" s="188"/>
      <c r="J624" s="189"/>
      <c r="K624" s="189"/>
      <c r="L624" s="190"/>
      <c r="M624" s="190"/>
      <c r="N624" s="190"/>
      <c r="O624" s="190"/>
      <c r="P624" s="190"/>
      <c r="Q624" s="208"/>
    </row>
    <row r="625" spans="1:17" ht="71.650000000000006" customHeight="1">
      <c r="A625" s="57">
        <v>609</v>
      </c>
      <c r="B625" s="112">
        <v>1522</v>
      </c>
      <c r="C625" s="120" t="s">
        <v>746</v>
      </c>
      <c r="D625" s="118" t="s">
        <v>523</v>
      </c>
      <c r="E625" s="121" t="s">
        <v>522</v>
      </c>
      <c r="F625" s="153" t="str">
        <f t="shared" ref="F625" si="52">HYPERLINK("http://www.gardenbulbs.ru/images/Lilium_CL/thumbnails/"&amp;C625&amp;".jpg","фото")</f>
        <v>фото</v>
      </c>
      <c r="G625" s="154"/>
      <c r="H625" s="137" t="s">
        <v>380</v>
      </c>
      <c r="I625" s="119">
        <v>120</v>
      </c>
      <c r="J625" s="115" t="s">
        <v>537</v>
      </c>
      <c r="K625" s="109">
        <v>5</v>
      </c>
      <c r="L625" s="134">
        <v>220.4</v>
      </c>
      <c r="M625" s="113"/>
      <c r="N625" s="136"/>
      <c r="O625" s="68">
        <f t="shared" ref="O625" si="53">IF(ISERROR(L625*N625),0,L625*N625)</f>
        <v>0</v>
      </c>
      <c r="P625" s="129">
        <v>4607109960738</v>
      </c>
      <c r="Q625" s="117"/>
    </row>
    <row r="626" spans="1:17">
      <c r="A626" s="146">
        <v>610</v>
      </c>
      <c r="B626" s="206"/>
      <c r="C626" s="207"/>
      <c r="D626" s="194" t="s">
        <v>173</v>
      </c>
      <c r="E626" s="209"/>
      <c r="F626" s="209"/>
      <c r="G626" s="209"/>
      <c r="H626" s="210"/>
      <c r="I626" s="209"/>
      <c r="J626" s="189"/>
      <c r="K626" s="189"/>
      <c r="L626" s="190"/>
      <c r="M626" s="209"/>
      <c r="N626" s="209"/>
      <c r="O626" s="209"/>
      <c r="P626" s="209"/>
      <c r="Q626" s="209"/>
    </row>
    <row r="627" spans="1:17" ht="66.95" customHeight="1">
      <c r="A627" s="57">
        <v>611</v>
      </c>
      <c r="B627" s="112">
        <v>188</v>
      </c>
      <c r="C627" s="120" t="s">
        <v>2121</v>
      </c>
      <c r="D627" s="118" t="s">
        <v>2362</v>
      </c>
      <c r="E627" s="121" t="s">
        <v>2363</v>
      </c>
      <c r="F627" s="153" t="str">
        <f t="shared" ref="F627:F642" si="54">HYPERLINK("http://www.gardenbulbs.ru/images/Lilium_CL/thumbnails/"&amp;C627&amp;".jpg","фото")</f>
        <v>фото</v>
      </c>
      <c r="G627" s="154"/>
      <c r="H627" s="137" t="s">
        <v>2124</v>
      </c>
      <c r="I627" s="119">
        <v>100</v>
      </c>
      <c r="J627" s="115" t="s">
        <v>537</v>
      </c>
      <c r="K627" s="109">
        <v>5</v>
      </c>
      <c r="L627" s="134">
        <v>310.2</v>
      </c>
      <c r="M627" s="113"/>
      <c r="N627" s="136"/>
      <c r="O627" s="68">
        <f t="shared" ref="O627:O642" si="55">IF(ISERROR(L627*N627),0,L627*N627)</f>
        <v>0</v>
      </c>
      <c r="P627" s="129">
        <v>4607109929452</v>
      </c>
      <c r="Q627" s="117" t="s">
        <v>1303</v>
      </c>
    </row>
    <row r="628" spans="1:17" ht="70.900000000000006" customHeight="1">
      <c r="A628" s="57">
        <v>612</v>
      </c>
      <c r="B628" s="112">
        <v>9469</v>
      </c>
      <c r="C628" s="120" t="s">
        <v>1541</v>
      </c>
      <c r="D628" s="118" t="s">
        <v>2364</v>
      </c>
      <c r="E628" s="121" t="s">
        <v>2365</v>
      </c>
      <c r="F628" s="153" t="str">
        <f t="shared" si="54"/>
        <v>фото</v>
      </c>
      <c r="G628" s="154"/>
      <c r="H628" s="137" t="s">
        <v>1544</v>
      </c>
      <c r="I628" s="119">
        <v>120</v>
      </c>
      <c r="J628" s="115" t="s">
        <v>537</v>
      </c>
      <c r="K628" s="109">
        <v>5</v>
      </c>
      <c r="L628" s="134">
        <v>419</v>
      </c>
      <c r="M628" s="113"/>
      <c r="N628" s="136"/>
      <c r="O628" s="68">
        <f t="shared" si="55"/>
        <v>0</v>
      </c>
      <c r="P628" s="129">
        <v>4607109989920</v>
      </c>
      <c r="Q628" s="117" t="s">
        <v>1677</v>
      </c>
    </row>
    <row r="629" spans="1:17" ht="71.650000000000006" customHeight="1">
      <c r="A629" s="57">
        <v>613</v>
      </c>
      <c r="B629" s="112">
        <v>9470</v>
      </c>
      <c r="C629" s="120" t="s">
        <v>753</v>
      </c>
      <c r="D629" s="118" t="s">
        <v>2366</v>
      </c>
      <c r="E629" s="121" t="s">
        <v>2367</v>
      </c>
      <c r="F629" s="153" t="str">
        <f t="shared" si="54"/>
        <v>фото</v>
      </c>
      <c r="G629" s="154"/>
      <c r="H629" s="137" t="s">
        <v>401</v>
      </c>
      <c r="I629" s="119">
        <v>100</v>
      </c>
      <c r="J629" s="115" t="s">
        <v>537</v>
      </c>
      <c r="K629" s="109">
        <v>5</v>
      </c>
      <c r="L629" s="134">
        <v>187.3</v>
      </c>
      <c r="M629" s="113"/>
      <c r="N629" s="136"/>
      <c r="O629" s="68">
        <f t="shared" si="55"/>
        <v>0</v>
      </c>
      <c r="P629" s="129">
        <v>4607109976630</v>
      </c>
      <c r="Q629" s="117" t="s">
        <v>1677</v>
      </c>
    </row>
    <row r="630" spans="1:17" ht="72.599999999999994" customHeight="1">
      <c r="A630" s="57">
        <v>614</v>
      </c>
      <c r="B630" s="112">
        <v>9476</v>
      </c>
      <c r="C630" s="120" t="s">
        <v>2171</v>
      </c>
      <c r="D630" s="118" t="s">
        <v>2368</v>
      </c>
      <c r="E630" s="121" t="s">
        <v>2369</v>
      </c>
      <c r="F630" s="153" t="str">
        <f t="shared" si="54"/>
        <v>фото</v>
      </c>
      <c r="G630" s="154"/>
      <c r="H630" s="137" t="s">
        <v>2174</v>
      </c>
      <c r="I630" s="119">
        <v>140</v>
      </c>
      <c r="J630" s="115" t="s">
        <v>537</v>
      </c>
      <c r="K630" s="109">
        <v>5</v>
      </c>
      <c r="L630" s="134">
        <v>371.7</v>
      </c>
      <c r="M630" s="113"/>
      <c r="N630" s="136"/>
      <c r="O630" s="68">
        <f t="shared" si="55"/>
        <v>0</v>
      </c>
      <c r="P630" s="129">
        <v>4607109990179</v>
      </c>
      <c r="Q630" s="117" t="s">
        <v>1677</v>
      </c>
    </row>
    <row r="631" spans="1:17" ht="66.95" customHeight="1">
      <c r="A631" s="57">
        <v>615</v>
      </c>
      <c r="B631" s="112">
        <v>9478</v>
      </c>
      <c r="C631" s="120" t="s">
        <v>1237</v>
      </c>
      <c r="D631" s="118" t="s">
        <v>2370</v>
      </c>
      <c r="E631" s="121" t="s">
        <v>2371</v>
      </c>
      <c r="F631" s="153" t="str">
        <f t="shared" si="54"/>
        <v>фото</v>
      </c>
      <c r="G631" s="154"/>
      <c r="H631" s="137" t="s">
        <v>902</v>
      </c>
      <c r="I631" s="119">
        <v>130</v>
      </c>
      <c r="J631" s="115" t="s">
        <v>537</v>
      </c>
      <c r="K631" s="109">
        <v>5</v>
      </c>
      <c r="L631" s="134">
        <v>466.4</v>
      </c>
      <c r="M631" s="113"/>
      <c r="N631" s="136"/>
      <c r="O631" s="68">
        <f t="shared" si="55"/>
        <v>0</v>
      </c>
      <c r="P631" s="129">
        <v>4607109976661</v>
      </c>
      <c r="Q631" s="117" t="s">
        <v>1677</v>
      </c>
    </row>
    <row r="632" spans="1:17" ht="66.95" customHeight="1">
      <c r="A632" s="57">
        <v>616</v>
      </c>
      <c r="B632" s="112">
        <v>9479</v>
      </c>
      <c r="C632" s="120" t="s">
        <v>940</v>
      </c>
      <c r="D632" s="118" t="s">
        <v>2372</v>
      </c>
      <c r="E632" s="121" t="s">
        <v>2373</v>
      </c>
      <c r="F632" s="153" t="str">
        <f t="shared" si="54"/>
        <v>фото</v>
      </c>
      <c r="G632" s="154"/>
      <c r="H632" s="137" t="s">
        <v>213</v>
      </c>
      <c r="I632" s="119">
        <v>120</v>
      </c>
      <c r="J632" s="115" t="s">
        <v>537</v>
      </c>
      <c r="K632" s="109">
        <v>5</v>
      </c>
      <c r="L632" s="134">
        <v>229.8</v>
      </c>
      <c r="M632" s="113"/>
      <c r="N632" s="136"/>
      <c r="O632" s="68">
        <f t="shared" si="55"/>
        <v>0</v>
      </c>
      <c r="P632" s="129">
        <v>4607109990193</v>
      </c>
      <c r="Q632" s="117" t="s">
        <v>1677</v>
      </c>
    </row>
    <row r="633" spans="1:17" ht="59.85" customHeight="1">
      <c r="A633" s="57">
        <v>617</v>
      </c>
      <c r="B633" s="112">
        <v>9483</v>
      </c>
      <c r="C633" s="120" t="s">
        <v>1567</v>
      </c>
      <c r="D633" s="118" t="s">
        <v>2374</v>
      </c>
      <c r="E633" s="121" t="s">
        <v>2375</v>
      </c>
      <c r="F633" s="153" t="str">
        <f t="shared" si="54"/>
        <v>фото</v>
      </c>
      <c r="G633" s="154"/>
      <c r="H633" s="137" t="s">
        <v>2376</v>
      </c>
      <c r="I633" s="119">
        <v>180</v>
      </c>
      <c r="J633" s="115" t="s">
        <v>537</v>
      </c>
      <c r="K633" s="109">
        <v>5</v>
      </c>
      <c r="L633" s="134">
        <v>300.8</v>
      </c>
      <c r="M633" s="113"/>
      <c r="N633" s="136"/>
      <c r="O633" s="68">
        <f t="shared" si="55"/>
        <v>0</v>
      </c>
      <c r="P633" s="129">
        <v>4607109944318</v>
      </c>
      <c r="Q633" s="117" t="s">
        <v>1677</v>
      </c>
    </row>
    <row r="634" spans="1:17" ht="65.650000000000006" customHeight="1">
      <c r="A634" s="57">
        <v>618</v>
      </c>
      <c r="B634" s="112">
        <v>9484</v>
      </c>
      <c r="C634" s="120" t="s">
        <v>1571</v>
      </c>
      <c r="D634" s="118" t="s">
        <v>2377</v>
      </c>
      <c r="E634" s="121" t="s">
        <v>2378</v>
      </c>
      <c r="F634" s="153" t="str">
        <f t="shared" si="54"/>
        <v>фото</v>
      </c>
      <c r="G634" s="154"/>
      <c r="H634" s="137" t="s">
        <v>1574</v>
      </c>
      <c r="I634" s="119">
        <v>130</v>
      </c>
      <c r="J634" s="115" t="s">
        <v>537</v>
      </c>
      <c r="K634" s="109">
        <v>5</v>
      </c>
      <c r="L634" s="134">
        <v>329.2</v>
      </c>
      <c r="M634" s="113"/>
      <c r="N634" s="136"/>
      <c r="O634" s="68">
        <f t="shared" si="55"/>
        <v>0</v>
      </c>
      <c r="P634" s="129">
        <v>4607109968567</v>
      </c>
      <c r="Q634" s="117" t="s">
        <v>1677</v>
      </c>
    </row>
    <row r="635" spans="1:17" ht="72.400000000000006" customHeight="1">
      <c r="A635" s="57">
        <v>619</v>
      </c>
      <c r="B635" s="112">
        <v>9491</v>
      </c>
      <c r="C635" s="120" t="s">
        <v>769</v>
      </c>
      <c r="D635" s="118" t="s">
        <v>2379</v>
      </c>
      <c r="E635" s="121" t="s">
        <v>2380</v>
      </c>
      <c r="F635" s="153" t="str">
        <f t="shared" si="54"/>
        <v>фото</v>
      </c>
      <c r="G635" s="154"/>
      <c r="H635" s="137" t="s">
        <v>433</v>
      </c>
      <c r="I635" s="119">
        <v>160</v>
      </c>
      <c r="J635" s="115" t="s">
        <v>537</v>
      </c>
      <c r="K635" s="109">
        <v>5</v>
      </c>
      <c r="L635" s="134">
        <v>300.8</v>
      </c>
      <c r="M635" s="113"/>
      <c r="N635" s="136"/>
      <c r="O635" s="68">
        <f t="shared" si="55"/>
        <v>0</v>
      </c>
      <c r="P635" s="129">
        <v>4607109954782</v>
      </c>
      <c r="Q635" s="117" t="s">
        <v>1677</v>
      </c>
    </row>
    <row r="636" spans="1:17" ht="71.650000000000006" customHeight="1">
      <c r="A636" s="57">
        <v>620</v>
      </c>
      <c r="B636" s="112">
        <v>9492</v>
      </c>
      <c r="C636" s="120" t="s">
        <v>770</v>
      </c>
      <c r="D636" s="118" t="s">
        <v>2381</v>
      </c>
      <c r="E636" s="121" t="s">
        <v>2382</v>
      </c>
      <c r="F636" s="153" t="str">
        <f t="shared" si="54"/>
        <v>фото</v>
      </c>
      <c r="G636" s="154"/>
      <c r="H636" s="137" t="s">
        <v>436</v>
      </c>
      <c r="I636" s="119">
        <v>120</v>
      </c>
      <c r="J636" s="115" t="s">
        <v>537</v>
      </c>
      <c r="K636" s="109">
        <v>5</v>
      </c>
      <c r="L636" s="134">
        <v>300.8</v>
      </c>
      <c r="M636" s="113"/>
      <c r="N636" s="136"/>
      <c r="O636" s="68">
        <f t="shared" si="55"/>
        <v>0</v>
      </c>
      <c r="P636" s="129">
        <v>4607109944325</v>
      </c>
      <c r="Q636" s="117" t="s">
        <v>1677</v>
      </c>
    </row>
    <row r="637" spans="1:17" ht="72.400000000000006" customHeight="1">
      <c r="A637" s="57">
        <v>621</v>
      </c>
      <c r="B637" s="112">
        <v>9494</v>
      </c>
      <c r="C637" s="120" t="s">
        <v>2260</v>
      </c>
      <c r="D637" s="118" t="s">
        <v>2383</v>
      </c>
      <c r="E637" s="121" t="s">
        <v>2384</v>
      </c>
      <c r="F637" s="153" t="str">
        <f t="shared" si="54"/>
        <v>фото</v>
      </c>
      <c r="G637" s="154"/>
      <c r="H637" s="137" t="s">
        <v>2263</v>
      </c>
      <c r="I637" s="119">
        <v>140</v>
      </c>
      <c r="J637" s="115" t="s">
        <v>537</v>
      </c>
      <c r="K637" s="109">
        <v>5</v>
      </c>
      <c r="L637" s="134">
        <v>324.39999999999998</v>
      </c>
      <c r="M637" s="113"/>
      <c r="N637" s="136"/>
      <c r="O637" s="68">
        <f t="shared" si="55"/>
        <v>0</v>
      </c>
      <c r="P637" s="129">
        <v>4607109954805</v>
      </c>
      <c r="Q637" s="117" t="s">
        <v>1677</v>
      </c>
    </row>
    <row r="638" spans="1:17" ht="71.650000000000006" customHeight="1">
      <c r="A638" s="57">
        <v>622</v>
      </c>
      <c r="B638" s="112">
        <v>9495</v>
      </c>
      <c r="C638" s="120" t="s">
        <v>1252</v>
      </c>
      <c r="D638" s="118" t="s">
        <v>2385</v>
      </c>
      <c r="E638" s="121" t="s">
        <v>2386</v>
      </c>
      <c r="F638" s="153" t="str">
        <f t="shared" si="54"/>
        <v>фото</v>
      </c>
      <c r="G638" s="154"/>
      <c r="H638" s="137" t="s">
        <v>1255</v>
      </c>
      <c r="I638" s="119">
        <v>110</v>
      </c>
      <c r="J638" s="115" t="s">
        <v>537</v>
      </c>
      <c r="K638" s="109">
        <v>5</v>
      </c>
      <c r="L638" s="134">
        <v>452.2</v>
      </c>
      <c r="M638" s="113"/>
      <c r="N638" s="136"/>
      <c r="O638" s="68">
        <f t="shared" si="55"/>
        <v>0</v>
      </c>
      <c r="P638" s="129">
        <v>4607109990322</v>
      </c>
      <c r="Q638" s="117" t="s">
        <v>1677</v>
      </c>
    </row>
    <row r="639" spans="1:17" ht="66.95" customHeight="1">
      <c r="A639" s="57">
        <v>623</v>
      </c>
      <c r="B639" s="112">
        <v>9496</v>
      </c>
      <c r="C639" s="120" t="s">
        <v>1256</v>
      </c>
      <c r="D639" s="118" t="s">
        <v>2387</v>
      </c>
      <c r="E639" s="121" t="s">
        <v>2388</v>
      </c>
      <c r="F639" s="153" t="str">
        <f t="shared" si="54"/>
        <v>фото</v>
      </c>
      <c r="G639" s="154"/>
      <c r="H639" s="137" t="s">
        <v>1259</v>
      </c>
      <c r="I639" s="119">
        <v>110</v>
      </c>
      <c r="J639" s="115" t="s">
        <v>537</v>
      </c>
      <c r="K639" s="109">
        <v>5</v>
      </c>
      <c r="L639" s="134">
        <v>367</v>
      </c>
      <c r="M639" s="113"/>
      <c r="N639" s="136"/>
      <c r="O639" s="68">
        <f t="shared" si="55"/>
        <v>0</v>
      </c>
      <c r="P639" s="129">
        <v>4607109976791</v>
      </c>
      <c r="Q639" s="117" t="s">
        <v>1677</v>
      </c>
    </row>
    <row r="640" spans="1:17" ht="65.650000000000006" customHeight="1">
      <c r="A640" s="57">
        <v>624</v>
      </c>
      <c r="B640" s="112">
        <v>9497</v>
      </c>
      <c r="C640" s="120" t="s">
        <v>1591</v>
      </c>
      <c r="D640" s="118" t="s">
        <v>2389</v>
      </c>
      <c r="E640" s="121" t="s">
        <v>2390</v>
      </c>
      <c r="F640" s="153" t="str">
        <f t="shared" si="54"/>
        <v>фото</v>
      </c>
      <c r="G640" s="154"/>
      <c r="H640" s="137" t="s">
        <v>1594</v>
      </c>
      <c r="I640" s="119">
        <v>130</v>
      </c>
      <c r="J640" s="115" t="s">
        <v>537</v>
      </c>
      <c r="K640" s="109">
        <v>5</v>
      </c>
      <c r="L640" s="134">
        <v>348.1</v>
      </c>
      <c r="M640" s="113"/>
      <c r="N640" s="136"/>
      <c r="O640" s="68">
        <f t="shared" si="55"/>
        <v>0</v>
      </c>
      <c r="P640" s="129">
        <v>4607109982228</v>
      </c>
      <c r="Q640" s="117" t="s">
        <v>1677</v>
      </c>
    </row>
    <row r="641" spans="1:17" ht="69.95" customHeight="1">
      <c r="A641" s="57">
        <v>625</v>
      </c>
      <c r="B641" s="112">
        <v>9465</v>
      </c>
      <c r="C641" s="120" t="s">
        <v>2276</v>
      </c>
      <c r="D641" s="118" t="s">
        <v>2391</v>
      </c>
      <c r="E641" s="121" t="s">
        <v>2392</v>
      </c>
      <c r="F641" s="153" t="str">
        <f t="shared" si="54"/>
        <v>фото</v>
      </c>
      <c r="G641" s="154"/>
      <c r="H641" s="137" t="s">
        <v>2279</v>
      </c>
      <c r="I641" s="119">
        <v>120</v>
      </c>
      <c r="J641" s="115" t="s">
        <v>537</v>
      </c>
      <c r="K641" s="109">
        <v>5</v>
      </c>
      <c r="L641" s="134">
        <v>346.2</v>
      </c>
      <c r="M641" s="113"/>
      <c r="N641" s="136"/>
      <c r="O641" s="68">
        <f t="shared" si="55"/>
        <v>0</v>
      </c>
      <c r="P641" s="129">
        <v>4607109954874</v>
      </c>
      <c r="Q641" s="117" t="s">
        <v>1677</v>
      </c>
    </row>
    <row r="642" spans="1:17" ht="71.650000000000006" customHeight="1">
      <c r="A642" s="57">
        <v>626</v>
      </c>
      <c r="B642" s="112">
        <v>1449</v>
      </c>
      <c r="C642" s="120" t="s">
        <v>779</v>
      </c>
      <c r="D642" s="118" t="s">
        <v>1653</v>
      </c>
      <c r="E642" s="121" t="s">
        <v>1654</v>
      </c>
      <c r="F642" s="153" t="str">
        <f t="shared" si="54"/>
        <v>фото</v>
      </c>
      <c r="G642" s="154"/>
      <c r="H642" s="137" t="s">
        <v>412</v>
      </c>
      <c r="I642" s="119">
        <v>105</v>
      </c>
      <c r="J642" s="115" t="s">
        <v>537</v>
      </c>
      <c r="K642" s="109">
        <v>5</v>
      </c>
      <c r="L642" s="134">
        <v>329.2</v>
      </c>
      <c r="M642" s="113"/>
      <c r="N642" s="136"/>
      <c r="O642" s="68">
        <f t="shared" si="55"/>
        <v>0</v>
      </c>
      <c r="P642" s="129">
        <v>4607109964170</v>
      </c>
      <c r="Q642" s="117"/>
    </row>
  </sheetData>
  <sheetProtection sort="0" autoFilter="0"/>
  <protectedRanges>
    <protectedRange sqref="L4 N4" name="Диапазон1_3_1"/>
  </protectedRanges>
  <autoFilter ref="B16:Q520"/>
  <dataConsolidate/>
  <mergeCells count="26">
    <mergeCell ref="K1:N1"/>
    <mergeCell ref="D2:H2"/>
    <mergeCell ref="L9:N10"/>
    <mergeCell ref="K6:N7"/>
    <mergeCell ref="K5:N5"/>
    <mergeCell ref="K2:N4"/>
    <mergeCell ref="D9:H11"/>
    <mergeCell ref="D3:H3"/>
    <mergeCell ref="D4:J5"/>
    <mergeCell ref="A13:A15"/>
    <mergeCell ref="B13:B15"/>
    <mergeCell ref="D13:E15"/>
    <mergeCell ref="C13:C15"/>
    <mergeCell ref="M13:M15"/>
    <mergeCell ref="K14:L14"/>
    <mergeCell ref="K13:L13"/>
    <mergeCell ref="N13:N15"/>
    <mergeCell ref="D7:H7"/>
    <mergeCell ref="O13:O15"/>
    <mergeCell ref="Q13:Q15"/>
    <mergeCell ref="F13:G15"/>
    <mergeCell ref="P13:P15"/>
    <mergeCell ref="I13:I15"/>
    <mergeCell ref="H13:H15"/>
    <mergeCell ref="J13:J15"/>
    <mergeCell ref="P4:R10"/>
  </mergeCells>
  <phoneticPr fontId="48" type="noConversion"/>
  <conditionalFormatting sqref="Q68 Q130 Q435 Q583 Q624 Q626">
    <cfRule type="containsText" dxfId="2" priority="1" stopIfTrue="1" operator="containsText" text="нов18">
      <formula>NOT(ISERROR(SEARCH("нов18",Q68)))</formula>
    </cfRule>
  </conditionalFormatting>
  <conditionalFormatting sqref="D624 D579 D416 D290 D271 D262 D130 D34 D17 D50 D68 D93 D140 D169 D423 D559 D568 D600:D601 D136 D173 D418 D435 D438 D451 D460 D583 D626">
    <cfRule type="duplicateValues" dxfId="1" priority="2"/>
  </conditionalFormatting>
  <conditionalFormatting sqref="B17:C17 B34:C34 B50:C50 B68:C68 B93:C93 B130:C130 B140:C140 B169:C169 B423:C423 B559:C559 B568:C568 B579:C579 B600:C601 B136:C136 B173:C173 B262:C262 B271:C271 B290:C290 B416:C416 B418:C418 B435:C435 B438:C438 B451:C451 B460:C460 B583:C583 B624:C624 B626:C626">
    <cfRule type="duplicateValues" dxfId="0" priority="3"/>
  </conditionalFormatting>
  <printOptions horizontalCentered="1"/>
  <pageMargins left="0.15748031496062992" right="0.15748031496062992" top="0.62992125984251968" bottom="0.59055118110236227" header="0.15748031496062992" footer="0.15748031496062992"/>
  <pageSetup paperSize="9" scale="67" fitToHeight="5" orientation="portrait" r:id="rId1"/>
  <headerFooter alignWithMargins="0">
    <oddHeader xml:space="preserve">&amp;L&amp;8Прайс для предварительных заказов
30-05-2018
&amp;C&amp;"Arial Cyr,полужирный"&amp;12Прайс-лист
"COLOR LINE"
&amp;RЗаявки присылайте
на  эл. адрес
semena@aelita.nn.ru  
тел.: (831) 246-72-22, 246-58-80    
</oddHeader>
    <oddFooter>&amp;Lsemena@aelita.nn.ru&amp;CСтраница &amp;P из &amp;N&amp;Rwww.aelita-nn.ru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3</vt:i4>
      </vt:variant>
    </vt:vector>
  </HeadingPairs>
  <TitlesOfParts>
    <vt:vector size="5" baseType="lpstr">
      <vt:lpstr>ЗАКАЗ-ФОРМА</vt:lpstr>
      <vt:lpstr>Лилии Colorline</vt:lpstr>
      <vt:lpstr>'Лилии Colorline'!Заголовки_для_печати</vt:lpstr>
      <vt:lpstr>'ЗАКАЗ-ФОРМА'!Область_печати</vt:lpstr>
      <vt:lpstr>'Лилии Colorline'!Область_печати</vt:lpstr>
    </vt:vector>
  </TitlesOfParts>
  <Company>Microsoft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DIMA</dc:creator>
  <cp:lastModifiedBy>Nadezhda</cp:lastModifiedBy>
  <cp:lastPrinted>2018-05-30T10:16:53Z</cp:lastPrinted>
  <dcterms:created xsi:type="dcterms:W3CDTF">2012-04-25T15:53:23Z</dcterms:created>
  <dcterms:modified xsi:type="dcterms:W3CDTF">2018-05-30T11:00:29Z</dcterms:modified>
</cp:coreProperties>
</file>